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Администраторы  прил №1" sheetId="1" r:id="rId1"/>
    <sheet name="Администраторы  прил №2" sheetId="2" r:id="rId2"/>
    <sheet name="Источ дефиц прил №3" sheetId="3" r:id="rId3"/>
    <sheet name="Доходы" sheetId="4" r:id="rId4"/>
    <sheet name="Дефицит" sheetId="5" r:id="rId5"/>
    <sheet name="Разделы " sheetId="6" r:id="rId6"/>
    <sheet name="Целевые статьи виды расходов" sheetId="7" r:id="rId7"/>
    <sheet name="Ведомственная структура " sheetId="8" r:id="rId8"/>
    <sheet name="Статьи расходов" sheetId="9" r:id="rId9"/>
  </sheets>
  <definedNames>
    <definedName name="_xlnm.Print_Titles" localSheetId="7">'Ведомственная структура '!$3:$3</definedName>
    <definedName name="_xlnm.Print_Titles" localSheetId="3">'Доходы'!$5:$7</definedName>
    <definedName name="_xlnm.Print_Titles" localSheetId="5">'Разделы '!$5:$5</definedName>
    <definedName name="_xlnm.Print_Titles" localSheetId="8">'Статьи расходов'!$A:$A</definedName>
    <definedName name="_xlnm.Print_Titles" localSheetId="6">'Целевые статьи виды расходов'!$3:$3</definedName>
    <definedName name="_xlnm.Print_Area" localSheetId="7">'Ведомственная структура '!$B$1:$O$56</definedName>
    <definedName name="_xlnm.Print_Area" localSheetId="4">'Дефицит'!$A$1:$H$27</definedName>
    <definedName name="_xlnm.Print_Area" localSheetId="3">'Доходы'!$A$1:$H$73</definedName>
    <definedName name="_xlnm.Print_Area" localSheetId="2">'Источ дефиц прил №3'!$A$1:$H$18</definedName>
    <definedName name="_xlnm.Print_Area" localSheetId="5">'Разделы '!$A$1:$N$40</definedName>
    <definedName name="_xlnm.Print_Area" localSheetId="8">'Статьи расходов'!$A$1:$DC$39</definedName>
    <definedName name="_xlnm.Print_Area" localSheetId="6">'Целевые статьи виды расходов'!$B$1:$P$54</definedName>
  </definedNames>
  <calcPr fullCalcOnLoad="1"/>
</workbook>
</file>

<file path=xl/sharedStrings.xml><?xml version="1.0" encoding="utf-8"?>
<sst xmlns="http://schemas.openxmlformats.org/spreadsheetml/2006/main" count="1077" uniqueCount="336">
  <si>
    <t>Рз</t>
  </si>
  <si>
    <t>ПР</t>
  </si>
  <si>
    <t>ЦСР</t>
  </si>
  <si>
    <t>ВР</t>
  </si>
  <si>
    <t>Центральный аппарат</t>
  </si>
  <si>
    <t>01</t>
  </si>
  <si>
    <t>04</t>
  </si>
  <si>
    <t>05</t>
  </si>
  <si>
    <t>02</t>
  </si>
  <si>
    <t>Вед</t>
  </si>
  <si>
    <t>1 00 00000 00 0000 000</t>
  </si>
  <si>
    <t>ДОХОДЫ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</si>
  <si>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</si>
  <si>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</si>
  <si>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</si>
  <si>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</si>
  <si>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</si>
  <si>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Земельный налог</t>
  </si>
  <si>
    <t>1 11 00000 00 0000 000</t>
  </si>
  <si>
    <t>2 00 00000 00 0000 000</t>
  </si>
  <si>
    <t>БЕЗВОЗМЕЗДНЫЕ ПОСТУПЛЕНИЯ</t>
  </si>
  <si>
    <t>2 02 00000 00 0000 000</t>
  </si>
  <si>
    <t>Дотации на выравнивание уровня бюджетной обеспеченности</t>
  </si>
  <si>
    <t>АДМИНИСТРАЦИЯ ПОСЕЛЕНИЯ</t>
  </si>
  <si>
    <t>Налог на имущество физических лиц</t>
  </si>
  <si>
    <t>Единый сельскохозяйственный налог</t>
  </si>
  <si>
    <t>МРИ ФНС России №5 по Орловской области</t>
  </si>
  <si>
    <t>Код дохода по КД</t>
  </si>
  <si>
    <t xml:space="preserve">Наименование </t>
  </si>
  <si>
    <t>1 01 02022 01 0000 110</t>
  </si>
  <si>
    <t>Налог на доходы физических лиц с доходов, облагаемых по налоговой ставке, установленной пунктом 1 статьи 224 Налогового кодекса РФ,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</si>
  <si>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1 05 00000 00 0000 000</t>
  </si>
  <si>
    <t>НАЛОГИ НА СОВОКУПНЫЙ ДОХОД</t>
  </si>
  <si>
    <t>1 06 06020 00 0000 110</t>
  </si>
  <si>
    <t>Земельный налог, взимаемый по ставке, установленной подпунктом 2 пункта 1 статьи 394 Налогового кодекса РФ</t>
  </si>
  <si>
    <t>1 06 06023 10 0000 110</t>
  </si>
  <si>
    <t>Земельный налог, взимаемый по ставке, установленной подпунктом 2 пункта 1 статьи 394 Налогового кодекса РФ, зачисляемый в бюджеты поселений</t>
  </si>
  <si>
    <t>1 09 00000 00 0000 000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</si>
  <si>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</si>
  <si>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</si>
  <si>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</si>
  <si>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>1 09 04050 03 0000 110</t>
  </si>
  <si>
    <t>ДОХОДЫ ОТ ИСПОЛЬЗОВАНИЯ ИМУЩЕСТВА, НАХОДЯЩЕГОСЯ В ГОСУДАРСТВЕННОЙ И МУНИЦИПАЛЬНОЙ СОБСТВЕННОСТИ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</si>
  <si>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</si>
  <si>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государственных унитарных предприятий и муниципальных унитарных предприятий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</si>
  <si>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</si>
  <si>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</si>
  <si>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</si>
  <si>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</si>
  <si>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1 11 08040 00 0000 120</t>
  </si>
  <si>
    <t>Прочие поступления от использования имущества, находящегося в государственной и муниципальной собственности</t>
  </si>
  <si>
    <t>1 11 08045 10 0000 120</t>
  </si>
  <si>
    <t>Прочие поступления от использования имущества, находящегося в собственности поселений</t>
  </si>
  <si>
    <t>Безвозмездные поступления от других бюджетов бюджетной системы РФ</t>
  </si>
  <si>
    <t>Земельный налог (по обязательствам, возникшим до 1 января 2007 года)</t>
  </si>
  <si>
    <t>ВСЕГО ДОХОДОВ</t>
  </si>
  <si>
    <t>Резервные фонды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</si>
  <si>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</si>
  <si>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</si>
  <si>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Статьи расходов</t>
  </si>
  <si>
    <t>ИТОГО 0100</t>
  </si>
  <si>
    <t>ИТОГО 0500</t>
  </si>
  <si>
    <t>ВСЕГО</t>
  </si>
  <si>
    <t>223/721</t>
  </si>
  <si>
    <t>223/722</t>
  </si>
  <si>
    <t>223/730</t>
  </si>
  <si>
    <t>223/740</t>
  </si>
  <si>
    <t>225/000</t>
  </si>
  <si>
    <t>225/300</t>
  </si>
  <si>
    <t>225/710</t>
  </si>
  <si>
    <t>225/770</t>
  </si>
  <si>
    <t>310/100</t>
  </si>
  <si>
    <t>310/200</t>
  </si>
  <si>
    <t>340/310</t>
  </si>
  <si>
    <t>340/340</t>
  </si>
  <si>
    <t>340/350</t>
  </si>
  <si>
    <t>340/723</t>
  </si>
  <si>
    <t>Всего</t>
  </si>
  <si>
    <t>I</t>
  </si>
  <si>
    <t>II</t>
  </si>
  <si>
    <t>III</t>
  </si>
  <si>
    <t>IV</t>
  </si>
  <si>
    <t>Год</t>
  </si>
  <si>
    <t>Итого 01 04</t>
  </si>
  <si>
    <t xml:space="preserve">Код источника </t>
  </si>
  <si>
    <t>Наименование показателя</t>
  </si>
  <si>
    <t>Источники финансирования дефицита бюджетов - всего</t>
  </si>
  <si>
    <t>Источники внутреннего финансирования бюджета</t>
  </si>
  <si>
    <t xml:space="preserve">Кредитные соглашения и договоры, заключенные  от имени РФ, субъектов РФ, муниципальных образований, государственных внебюджетных фондов, указанные в валюте РФ </t>
  </si>
  <si>
    <t xml:space="preserve">Получение кредитов по кредитным соглашениям и договорам, заключенным от имени РФ, субъектов РФ, муниципальных образований, государственных внебюджетных фондов, указанным в валюте РФ </t>
  </si>
  <si>
    <t>Бюджетные кредиты, полученные от других бюджетов бюджетной системы РФ</t>
  </si>
  <si>
    <t>Увеличение остатков средств бюджетов</t>
  </si>
  <si>
    <t>Увеличение прочих остатков  средств бюджетов</t>
  </si>
  <si>
    <t>Увеличение прочих остатков  денежных средств бюджетов</t>
  </si>
  <si>
    <t>Уменьшение прочих остатков  денежных средств бюджетов</t>
  </si>
  <si>
    <t>Бюджетные кредиты, полученные от других бюджетов бюджетной системы РФ  бюджетами поселений</t>
  </si>
  <si>
    <t>Увеличение  прочих остатков  денежных средств                                                                                                                                          бюджетов поселений</t>
  </si>
  <si>
    <t>Уменьшение  прочих остатков  денежных средств  бюджетов поселений</t>
  </si>
  <si>
    <t>340/330</t>
  </si>
  <si>
    <t xml:space="preserve"> в том числе по кварталам</t>
  </si>
  <si>
    <t>Сумма т.руб.</t>
  </si>
  <si>
    <t>014</t>
  </si>
  <si>
    <t>1 01 02000 01 1000 110</t>
  </si>
  <si>
    <t>1 05 03000 01 1000 110</t>
  </si>
  <si>
    <t>1 06 01000 00 1000 110</t>
  </si>
  <si>
    <t>1 06 01030 10 1000 110</t>
  </si>
  <si>
    <t>1 06 06000 00 1000 110</t>
  </si>
  <si>
    <t>1 06 06010 00 1000 110</t>
  </si>
  <si>
    <t>1 06 06013 10 1000 110</t>
  </si>
  <si>
    <t>1 11 05000 00 1000 120</t>
  </si>
  <si>
    <t>1 01 02000 00 1000 110</t>
  </si>
  <si>
    <t xml:space="preserve">1 06 01000 00 1000 110 </t>
  </si>
  <si>
    <t>Дотации бюджетам субъектов РФ и муниципальных образований</t>
  </si>
  <si>
    <t>2 02 01001 00 0000 151</t>
  </si>
  <si>
    <t>2 02 01001 10 0000 151</t>
  </si>
  <si>
    <t>2 02 03000 00 0000 151</t>
  </si>
  <si>
    <t>Субвенции бюджетам субъектов РФ и муниципальных образований</t>
  </si>
  <si>
    <t>2 02 03015 00 0000 151</t>
  </si>
  <si>
    <t>Субвенции бюджетам на осуществление 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</si>
  <si>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</si>
  <si>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</si>
  <si>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000 01  00  00  00  00  0000  000</t>
  </si>
  <si>
    <t>000 01  03  00  00  00  0000  000</t>
  </si>
  <si>
    <t>000 01  03  00  00  00  0000  700</t>
  </si>
  <si>
    <t>000 01  03  01  00  00  0000  710</t>
  </si>
  <si>
    <t>000 01  05  00  00  00  0000  000</t>
  </si>
  <si>
    <t>000 01  05  00  00  00  0000  500</t>
  </si>
  <si>
    <t>000 01  05  02  00  00  0000  500</t>
  </si>
  <si>
    <t>000 01  05  02  01  00  0000  510</t>
  </si>
  <si>
    <t>000 01  05  02  01  10  0000  510</t>
  </si>
  <si>
    <t>000 01  05  00  00  00  0000  600</t>
  </si>
  <si>
    <t>000 01  05  02  00  00  0000  600</t>
  </si>
  <si>
    <r>
      <t xml:space="preserve">Прочие(ЗАГС) </t>
    </r>
    <r>
      <rPr>
        <sz val="8"/>
        <rFont val="Times New Roman"/>
        <family val="1"/>
      </rPr>
      <t>0114 001 38 00 500</t>
    </r>
  </si>
  <si>
    <t>ОВК 02 03</t>
  </si>
  <si>
    <t>Сумма,    тыс.руб.</t>
  </si>
  <si>
    <t xml:space="preserve">Функционирование Правительства РФ, высших исполнительных органов государственной власти субъектов РФ, местных администраций </t>
  </si>
  <si>
    <t>001</t>
  </si>
  <si>
    <t> 000 00 00</t>
  </si>
  <si>
    <t>000 </t>
  </si>
  <si>
    <t>Руководство и управление в сфере установленных функций органов государственной власти субъектов РФ  и органов местного самоуправления</t>
  </si>
  <si>
    <t>002 00 00</t>
  </si>
  <si>
    <t>000</t>
  </si>
  <si>
    <t>002 04 00</t>
  </si>
  <si>
    <t>Выполнение функций органами местного самоуправления</t>
  </si>
  <si>
    <t>Общегосударственные вопросы</t>
  </si>
  <si>
    <t>Глава муниципального образования</t>
  </si>
  <si>
    <t>00</t>
  </si>
  <si>
    <t>000 00 00</t>
  </si>
  <si>
    <t>Резервные фонды местных администраций</t>
  </si>
  <si>
    <t>12</t>
  </si>
  <si>
    <t>070 05 00</t>
  </si>
  <si>
    <t>Прочие расходы</t>
  </si>
  <si>
    <t>013</t>
  </si>
  <si>
    <t>500</t>
  </si>
  <si>
    <t>001 00 00</t>
  </si>
  <si>
    <t>03</t>
  </si>
  <si>
    <t>Мобилизационная  и вневойсковая подготовка</t>
  </si>
  <si>
    <t>001 36 00</t>
  </si>
  <si>
    <t>Благоустройство</t>
  </si>
  <si>
    <t>600 00 00</t>
  </si>
  <si>
    <t xml:space="preserve">Содержание автомобильных дорог  и инженерных сооружений на них в границах поселений в рамках благоустройства </t>
  </si>
  <si>
    <t>600 02 00</t>
  </si>
  <si>
    <t>Организация и содержание мест захоронения</t>
  </si>
  <si>
    <t>600 04 00</t>
  </si>
  <si>
    <t>в том числе по кварталам</t>
  </si>
  <si>
    <t>всего расходов</t>
  </si>
  <si>
    <t>1 17 01050 10 0000 180</t>
  </si>
  <si>
    <t>2 07 05000 10 0000 180</t>
  </si>
  <si>
    <t>Прочие безвозмездные поступления в бюджеты поселений</t>
  </si>
  <si>
    <t>1 17 05050 10 0000 180</t>
  </si>
  <si>
    <t>1 17 00000 00 0000 000</t>
  </si>
  <si>
    <t>ПРОЧИЕ НЕНАЛОГОВЫЕ ДОХОДЫ</t>
  </si>
  <si>
    <t>Невыясненные поступления</t>
  </si>
  <si>
    <t>1 17 05000 00 0000 000</t>
  </si>
  <si>
    <t>Прочие неналоговые доходы</t>
  </si>
  <si>
    <t>1 11 05025 10 0000 120</t>
  </si>
  <si>
    <t>1 14 02030 10 0000 440</t>
  </si>
  <si>
    <t>1 14 06014 10 0000 420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</si>
  <si>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</si>
  <si>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1 11 05020 00 0000 120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</si>
  <si>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</si>
  <si>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</si>
  <si>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</si>
  <si>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</si>
  <si>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1 14 06000 00 0000 420</t>
  </si>
  <si>
    <t>1 14 06020 00 0000 420</t>
  </si>
  <si>
    <t>1 14 06010 00 0000 420</t>
  </si>
  <si>
    <t>Доходы от продажи земельных участков, государственная собственность на которые не разграничена</t>
  </si>
  <si>
    <t>прочие мероприятия по благоустройству                                                                                                0503 600 05 00 500</t>
  </si>
  <si>
    <t>Предупреждение и ликвидация последствий черезвычайных ситуаций природного и техногеного характера, гражданская оборона</t>
  </si>
  <si>
    <t>09</t>
  </si>
  <si>
    <t>Прочие мероприятия по благоустройству</t>
  </si>
  <si>
    <t>600 05 00</t>
  </si>
  <si>
    <t>Код главы</t>
  </si>
  <si>
    <t>Источники, закрепленные за всеми администраторами</t>
  </si>
  <si>
    <t>Изменение остатков средств  на счетах по учету бюджетных средств</t>
  </si>
  <si>
    <t>Увеличение  прочих остатков  денежных средств бюджетов поселений</t>
  </si>
  <si>
    <t>Увеличение остатков  средств бюджетов</t>
  </si>
  <si>
    <t>Уменьшение остатков  средств бюджетов</t>
  </si>
  <si>
    <t>000 01  05  02  01  00  0000  610</t>
  </si>
  <si>
    <t>Уменьшение прочих остатков средств бюджетов</t>
  </si>
  <si>
    <t>000 01  05  02  01  10  0000  610</t>
  </si>
  <si>
    <t>Изменение остатков средств на счетах по учету бюджетных средств бюджета</t>
  </si>
  <si>
    <t xml:space="preserve">Уменьшение  прочих остатков  денежных средств  бюджетов </t>
  </si>
  <si>
    <t>1 17 01000 00 0000 180</t>
  </si>
  <si>
    <t>2 02 01000 00 0000 151</t>
  </si>
  <si>
    <t>Налог на имущество физических лиц, взимаемый по ставкам, применяемым к объектам налогообложения, расположенным к границам поселений</t>
  </si>
  <si>
    <t>2 08 05000 10 0000 180</t>
  </si>
  <si>
    <t>Перечисления из бюджетов поселения (в бюджеты поселения) для осуществления возврата(зачета)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 начисленных на излишне взысканные суммы</t>
  </si>
  <si>
    <t>Итого 01 02</t>
  </si>
  <si>
    <r>
      <t xml:space="preserve">ГО ЧС                                                                                          </t>
    </r>
    <r>
      <rPr>
        <sz val="8"/>
        <rFont val="Times New Roman"/>
        <family val="1"/>
      </rPr>
      <t xml:space="preserve">0309 218 01 00 014 </t>
    </r>
  </si>
  <si>
    <t>Социальные выплаты                                                 1001 4910100 005</t>
  </si>
  <si>
    <t>Целевые программы муниципальных образований</t>
  </si>
  <si>
    <t xml:space="preserve">000 00 00 </t>
  </si>
  <si>
    <t>Бюджетные инвестиции</t>
  </si>
  <si>
    <t>795 10 01</t>
  </si>
  <si>
    <t>003</t>
  </si>
  <si>
    <t>10</t>
  </si>
  <si>
    <t>491 01 00</t>
  </si>
  <si>
    <t>Другие вопросы в области жилищно-коммунального хозяйства</t>
  </si>
  <si>
    <t>795 00 00</t>
  </si>
  <si>
    <t>Пенсионное обеспечение</t>
  </si>
  <si>
    <t>Доплата к пенсиям государственных служащих субъектов РФ и муниципальных служащих</t>
  </si>
  <si>
    <t>Социальные выплаты</t>
  </si>
  <si>
    <t>005</t>
  </si>
  <si>
    <t>Функционированиевысшего должностного лица субъекта Российской Федерации и муниципального образования</t>
  </si>
  <si>
    <t>002 03 00</t>
  </si>
  <si>
    <t>218 01 00</t>
  </si>
  <si>
    <t>Доплата к пенсиям государственных служащих субъектов Российской Федерации и муниципальных служащих</t>
  </si>
  <si>
    <t xml:space="preserve">обеспечение населения питьевой водой                                         0505 7951001 003 </t>
  </si>
  <si>
    <t>2 02 04000 00 0000 151</t>
  </si>
  <si>
    <t>Иные межбюджетные трансферты</t>
  </si>
  <si>
    <t>2 02 04999 00 0000 151</t>
  </si>
  <si>
    <t>2 02 04999 10 0000 151</t>
  </si>
  <si>
    <t>Прочие межбюджетные трансферты, передаваемые бюджетам поселений</t>
  </si>
  <si>
    <t xml:space="preserve">Администраторы доходов  бюджета поселения -                                                                                                                            органы государственной власти Российской Федерации </t>
  </si>
  <si>
    <t>Невыясненные поступления, зачисляемые в бюджеты поселений</t>
  </si>
  <si>
    <t>Прочие неналоговые доходы  бюджетов поселений</t>
  </si>
  <si>
    <t>Дотации бюджетам поселений на выравнивание бюджетной обеспеченности</t>
  </si>
  <si>
    <t>Перечисления из бюджетов поселений (в бюджеты поселений) для осуществления возврата(зачета)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</si>
  <si>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Субвенции бюджетам поселений на осуществление первичного воинского учета на территориях,где отсутствуют военные комиссариаты</t>
  </si>
  <si>
    <t>Прочие неналоговые доходы в бюджетов поселений</t>
  </si>
  <si>
    <t>Невыясненные поступления зачисляемые в бюджеты поселений</t>
  </si>
  <si>
    <t>2 07 0500 10 0000 180</t>
  </si>
  <si>
    <t>обеспечение мероприятий по кап.рем.многоквар.домов                                  0501 098 02 01 500</t>
  </si>
  <si>
    <t>Жилищно коммунальное хозяйство</t>
  </si>
  <si>
    <t>Жилищное хозяйство</t>
  </si>
  <si>
    <t>Обеспечение мероприятий по капитальному ремонту многоквартирных домов</t>
  </si>
  <si>
    <t>098 02 01</t>
  </si>
  <si>
    <t>Жилищно-коммунальное хозяйство</t>
  </si>
  <si>
    <t>Функционирование высшего должностного лица субъекта Российской Федерации и муниципального образования</t>
  </si>
  <si>
    <t>1 13 00000 00 0000 000</t>
  </si>
  <si>
    <t>ДОХОДЫ ОТ ОКАЗАНИЯ ПЛАТНЫХ УСЛУГ И КОМПЕНСАЦИИ ЗАТРАТ ГОСУДАРСТВА</t>
  </si>
  <si>
    <t>015</t>
  </si>
  <si>
    <t>009</t>
  </si>
  <si>
    <t>Администрация Вяжевского  сельского поселения</t>
  </si>
  <si>
    <r>
      <t xml:space="preserve">Глава                                                                                    </t>
    </r>
    <r>
      <rPr>
        <sz val="8"/>
        <rFont val="Times New Roman"/>
        <family val="1"/>
      </rPr>
      <t>0102 002 03 00 700</t>
    </r>
  </si>
  <si>
    <r>
      <t xml:space="preserve">Администрация                                     </t>
    </r>
    <r>
      <rPr>
        <sz val="8"/>
        <rFont val="Times New Roman"/>
        <family val="1"/>
      </rPr>
      <t xml:space="preserve"> 0104 002 04 00 700</t>
    </r>
  </si>
  <si>
    <r>
      <t xml:space="preserve">Резервный фонд                                                </t>
    </r>
    <r>
      <rPr>
        <sz val="8"/>
        <rFont val="Times New Roman"/>
        <family val="1"/>
      </rPr>
      <t>01 11 070 05 00 013</t>
    </r>
  </si>
  <si>
    <t>Благоустройство дорог                                                                              0503 600 02 00 700</t>
  </si>
  <si>
    <t>содержание захоронений                                                                                                0503 600 04 00 700</t>
  </si>
  <si>
    <t>прочие мероприятия по благоустройству                                                                                                0503 600 05 00 700</t>
  </si>
  <si>
    <t>приложение №3                                                                                                                                                                                                    к решению сессии сельского Совета народных депутатов                                                                                                                          от  24.12.2010  № 118</t>
  </si>
  <si>
    <t xml:space="preserve">Администраторы доходов  бюджета поселения -                                                                                                                                                                                                                                                                                     органов местного самоуправления </t>
  </si>
  <si>
    <t>000 01 06  05  02  10  0000 640</t>
  </si>
  <si>
    <t>Возврат бюджетных кредитов,предоставленных другим бюджетам бюджетной системы РФ из бюджетов поселений в валюте РФ</t>
  </si>
  <si>
    <t>000 01 06  05  02  00  0000 640</t>
  </si>
  <si>
    <t>Возврат бюджетных кредитов,предоставленных другим бюджетам бюджетной системы РФ  в валюте РФ</t>
  </si>
  <si>
    <t>000 01  06  05  00  00  0000 640</t>
  </si>
  <si>
    <t>Возврат бюджетных кредитов,предоставленных внутри страны  в валюте РФ</t>
  </si>
  <si>
    <t>Организация и ведение кадастров 0113 518 01 02 700</t>
  </si>
  <si>
    <t>Другие общегосударственные вопросы</t>
  </si>
  <si>
    <t>13</t>
  </si>
  <si>
    <t xml:space="preserve">518 00 00 </t>
  </si>
  <si>
    <t>Реформирование региональных муниципальных заказов</t>
  </si>
  <si>
    <t>518 01 00</t>
  </si>
  <si>
    <t xml:space="preserve">Организация и ведение кадастров </t>
  </si>
  <si>
    <t>518 01 02</t>
  </si>
  <si>
    <t xml:space="preserve">518 01 02 </t>
  </si>
  <si>
    <t>700</t>
  </si>
  <si>
    <t>Другие общегосударственные расходы</t>
  </si>
  <si>
    <t>Поступление доходов в бюджет поселения в 2012 году</t>
  </si>
  <si>
    <t>Источники финансирования дефицита бюджета поселения в 2012 году</t>
  </si>
  <si>
    <t>Распределение ассигнований из бюджета поселения по разделам и подразделам функциональной классификации расходов в 2012 году</t>
  </si>
  <si>
    <t>Статьи расходов бюджета сельского поселения поквартально на 2012 год</t>
  </si>
  <si>
    <t>Меропр.по землеустройст.и землеп.    0412 3400300 700 226</t>
  </si>
  <si>
    <t>Администраторы источников финансирования дефицита бюджета поселения                                                                                                                                                                               на 2012 год и на плановый период 2013-2014г.</t>
  </si>
  <si>
    <t>Другие вопросы в области национальной экономики</t>
  </si>
  <si>
    <t>Распределение ассигнований из бюджета поселения по разделам и подразделам, целевым статьям и видам расходов  функциональной классификации расходов в 2012 году</t>
  </si>
  <si>
    <t>Мероприятия по землеустройтву и землепользованию</t>
  </si>
  <si>
    <t>Мероприятия по землеустройству и землепользованию</t>
  </si>
  <si>
    <t>3400300</t>
  </si>
  <si>
    <t>Ведомственная структура расходов  бюджета поселения на 2012 год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</si>
  <si>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</si>
  <si>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</si>
  <si>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</si>
  <si>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</si>
  <si>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</si>
  <si>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</si>
  <si>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 учреждений)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</si>
  <si>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</si>
  <si>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340 03 00</t>
  </si>
  <si>
    <t>Мероприятиея по землеустройству и землепользованию</t>
  </si>
  <si>
    <t>приложение №1                                                                                                                                                                                                      к решению сессии сельского Совета народных депутатов                                                                                                                                                 от 23.12.2011   № 25</t>
  </si>
  <si>
    <t>приложение №2                                                                                                                                                                                                    к решению сессии сельского Совета народных депутатов                                                                                                                          от23.12.2011    № 25</t>
  </si>
  <si>
    <t xml:space="preserve">                                                                                                                                                                                                   приложение №3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Совета народных депутатов от 23.12. 2011 № 25</t>
  </si>
  <si>
    <t>приложение №5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Совета народных депутатов от 23.12.2011  №25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</si>
  <si>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Совета  народных депутатов от 23.12. 2011 № 25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</si>
  <si>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Совета  народных депутатов от   23.12.2011 № 25</t>
  </si>
  <si>
    <t>Обеспечение проведения выборов и референдумов</t>
  </si>
  <si>
    <t>07</t>
  </si>
  <si>
    <t>0200000</t>
  </si>
  <si>
    <t>Проведение выборов в представительные органы</t>
  </si>
  <si>
    <t>0200002</t>
  </si>
  <si>
    <t>020 00 02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</si>
  <si>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Совета  народных депутатов от    23.12. 2011 № 25</t>
  </si>
  <si>
    <t>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</si>
  <si>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</si>
  <si>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Земельный налог, взимаемый по ставке, установленной подпунктом 1 пункта 1 статьи 394 Налогового кодекса РФ</t>
  </si>
  <si>
    <t>Земельный налог, взимаемый по ставке, установленным в соответствии подпунктом 1 пункта 1 статьи 394 Налогового кодекса РФ, и применяемый к объектам налогообложения, расположенным в границах поселений</t>
  </si>
  <si>
    <t>Доходы, получаемые в виде аренды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</si>
  <si>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1 11 05013 10 1000 120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</si>
  <si>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 участков</t>
  </si>
  <si>
    <t>Доходы, получаемые в виде арендной платы за земли после разграничения государственной собственности на  землю, а также средства от продажи права на    заключение договоров аренды указанных земельных участков (за исключением земельных участков автономных учреждений)</t>
  </si>
  <si>
    <t>1 13 01995 10 0000 130</t>
  </si>
  <si>
    <t>Прочие доходы от оказания платных услуг(работ) получателями средств бюджетов поселений</t>
  </si>
  <si>
    <t>Прочие доходы от компенсации затрат бюджетов поселений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</si>
  <si>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</si>
  <si>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</si>
  <si>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</si>
  <si>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1 14 02053 10 0000 410</t>
  </si>
  <si>
    <t>1 14 02053 10 0000 440</t>
  </si>
  <si>
    <t>1 14 06025 10 0000 420</t>
  </si>
  <si>
    <t xml:space="preserve">1 11 05013 10 0000 120 </t>
  </si>
  <si>
    <t>Доходы,полученные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</si>
  <si>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163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</si>
</sst>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0"/>
    <numFmt numFmtId="173" formatCode="000000.0"/>
    <numFmt numFmtId="174" formatCode="[$-FC19]d\ mmmm\ yyyy\ &quot;г.&quot;"/>
    <numFmt numFmtId="175" formatCode="[$-F800]dddd\,\ mmmm\ dd\,\ yyyy"/>
    <numFmt numFmtId="176" formatCode="[$-FC19]d\ mmmm\ yyyy\ \г\."/>
    <numFmt numFmtId="177" formatCode="#.##0.00"/>
    <numFmt numFmtId="178" formatCode="0.0"/>
    <numFmt numFmtId="179" formatCode="#.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79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i/>
      <sz val="13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sz val="11"/>
      <name val="Arial"/>
      <family val="2"/>
    </font>
    <font>
      <sz val="10.5"/>
      <name val="Times New Roman"/>
      <family val="1"/>
    </font>
    <font>
      <b/>
      <sz val="10.5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1"/>
      <name val="Arial"/>
      <family val="2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i/>
      <sz val="10"/>
      <name val="Arial"/>
      <family val="2"/>
    </font>
    <font>
      <b/>
      <i/>
      <sz val="10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sz val="10"/>
      <name val="Arial Cyr"/>
      <family val="2"/>
    </font>
    <font>
      <sz val="11"/>
      <name val="Arial Cyr"/>
      <family val="2"/>
    </font>
    <font>
      <b/>
      <sz val="8"/>
      <name val="Arial Cyr"/>
      <family val="2"/>
    </font>
    <font>
      <b/>
      <sz val="13"/>
      <name val="Arial"/>
      <family val="0"/>
    </font>
    <font>
      <sz val="10.5"/>
      <name val="Arial Cyr"/>
      <family val="2"/>
    </font>
    <font>
      <sz val="7"/>
      <name val="Times New Roman"/>
      <family val="1"/>
    </font>
    <font>
      <b/>
      <sz val="7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5"/>
      <color indexed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4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1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175" fontId="12" fillId="0" borderId="0" xfId="0" applyNumberFormat="1" applyFont="1" applyFill="1" applyBorder="1" applyAlignment="1" applyProtection="1">
      <alignment vertical="center" wrapText="1"/>
      <protection locked="0"/>
    </xf>
    <xf numFmtId="0" fontId="20" fillId="0" borderId="0" xfId="0" applyFont="1" applyFill="1" applyAlignment="1" applyProtection="1">
      <alignment vertical="center" wrapText="1"/>
      <protection locked="0"/>
    </xf>
    <xf numFmtId="0" fontId="20" fillId="0" borderId="0" xfId="0" applyFont="1" applyFill="1" applyBorder="1" applyAlignment="1" applyProtection="1">
      <alignment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vertical="center" wrapText="1"/>
      <protection locked="0"/>
    </xf>
    <xf numFmtId="0" fontId="17" fillId="0" borderId="0" xfId="0" applyFont="1" applyFill="1" applyAlignment="1" applyProtection="1">
      <alignment vertical="center" wrapText="1"/>
      <protection locked="0"/>
    </xf>
    <xf numFmtId="0" fontId="21" fillId="0" borderId="0" xfId="0" applyFont="1" applyFill="1" applyBorder="1" applyAlignment="1" applyProtection="1">
      <alignment vertical="center" wrapText="1"/>
      <protection locked="0"/>
    </xf>
    <xf numFmtId="0" fontId="22" fillId="0" borderId="0" xfId="0" applyFont="1" applyFill="1" applyBorder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 wrapText="1"/>
      <protection locked="0"/>
    </xf>
    <xf numFmtId="49" fontId="20" fillId="0" borderId="0" xfId="0" applyNumberFormat="1" applyFont="1" applyFill="1" applyBorder="1" applyAlignment="1" applyProtection="1">
      <alignment vertical="center" wrapText="1"/>
      <protection locked="0"/>
    </xf>
    <xf numFmtId="49" fontId="17" fillId="0" borderId="0" xfId="0" applyNumberFormat="1" applyFont="1" applyFill="1" applyBorder="1" applyAlignment="1" applyProtection="1">
      <alignment vertical="center" wrapText="1"/>
      <protection locked="0"/>
    </xf>
    <xf numFmtId="49" fontId="20" fillId="0" borderId="10" xfId="0" applyNumberFormat="1" applyFont="1" applyFill="1" applyBorder="1" applyAlignment="1" applyProtection="1">
      <alignment vertical="center" wrapText="1"/>
      <protection locked="0"/>
    </xf>
    <xf numFmtId="4" fontId="17" fillId="0" borderId="0" xfId="0" applyNumberFormat="1" applyFont="1" applyFill="1" applyBorder="1" applyAlignment="1" applyProtection="1">
      <alignment vertical="center" wrapText="1"/>
      <protection locked="0"/>
    </xf>
    <xf numFmtId="4" fontId="17" fillId="0" borderId="0" xfId="0" applyNumberFormat="1" applyFont="1" applyFill="1" applyBorder="1" applyAlignment="1" applyProtection="1">
      <alignment vertical="center" wrapText="1"/>
      <protection/>
    </xf>
    <xf numFmtId="2" fontId="17" fillId="0" borderId="0" xfId="0" applyNumberFormat="1" applyFont="1" applyFill="1" applyBorder="1" applyAlignment="1" applyProtection="1">
      <alignment vertical="center" wrapText="1"/>
      <protection locked="0"/>
    </xf>
    <xf numFmtId="0" fontId="20" fillId="0" borderId="10" xfId="0" applyFont="1" applyFill="1" applyBorder="1" applyAlignment="1" applyProtection="1">
      <alignment vertical="center" wrapText="1"/>
      <protection locked="0"/>
    </xf>
    <xf numFmtId="2" fontId="22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17" fillId="0" borderId="0" xfId="0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center" wrapText="1"/>
      <protection locked="0"/>
    </xf>
    <xf numFmtId="0" fontId="20" fillId="0" borderId="10" xfId="0" applyNumberFormat="1" applyFont="1" applyFill="1" applyBorder="1" applyAlignment="1" applyProtection="1">
      <alignment vertical="center" wrapText="1"/>
      <protection locked="0"/>
    </xf>
    <xf numFmtId="0" fontId="1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Fill="1" applyBorder="1" applyAlignment="1" applyProtection="1">
      <alignment horizontal="center" vertical="center" wrapText="1"/>
      <protection/>
    </xf>
    <xf numFmtId="2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0" xfId="0" applyNumberFormat="1" applyFont="1" applyFill="1" applyAlignment="1" applyProtection="1">
      <alignment horizontal="center" vertical="center" wrapText="1"/>
      <protection locked="0"/>
    </xf>
    <xf numFmtId="178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1" fillId="0" borderId="10" xfId="0" applyNumberFormat="1" applyFont="1" applyFill="1" applyBorder="1" applyAlignment="1" applyProtection="1">
      <alignment horizontal="center" vertical="center" wrapText="1"/>
      <protection/>
    </xf>
    <xf numFmtId="178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178" fontId="13" fillId="0" borderId="0" xfId="0" applyNumberFormat="1" applyFont="1" applyFill="1" applyAlignment="1" applyProtection="1">
      <alignment horizontal="center" vertical="center" wrapText="1"/>
      <protection locked="0"/>
    </xf>
    <xf numFmtId="178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78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49" fontId="27" fillId="0" borderId="0" xfId="0" applyNumberFormat="1" applyFont="1" applyFill="1" applyBorder="1" applyAlignment="1">
      <alignment horizontal="center"/>
    </xf>
    <xf numFmtId="49" fontId="28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49" fontId="25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30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33" fillId="0" borderId="0" xfId="0" applyFont="1" applyAlignment="1" applyProtection="1">
      <alignment/>
      <protection locked="0"/>
    </xf>
    <xf numFmtId="0" fontId="33" fillId="0" borderId="0" xfId="0" applyFont="1" applyFill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/>
      <protection locked="0"/>
    </xf>
    <xf numFmtId="0" fontId="35" fillId="0" borderId="0" xfId="0" applyFont="1" applyFill="1" applyBorder="1" applyAlignment="1" applyProtection="1">
      <alignment/>
      <protection locked="0"/>
    </xf>
    <xf numFmtId="0" fontId="13" fillId="0" borderId="0" xfId="0" applyFont="1" applyAlignment="1" applyProtection="1">
      <alignment horizontal="center"/>
      <protection locked="0"/>
    </xf>
    <xf numFmtId="0" fontId="34" fillId="0" borderId="0" xfId="0" applyFont="1" applyAlignment="1" applyProtection="1">
      <alignment/>
      <protection locked="0"/>
    </xf>
    <xf numFmtId="4" fontId="31" fillId="0" borderId="0" xfId="0" applyNumberFormat="1" applyFont="1" applyFill="1" applyBorder="1" applyAlignment="1" applyProtection="1">
      <alignment horizontal="right" vertical="center"/>
      <protection/>
    </xf>
    <xf numFmtId="4" fontId="32" fillId="0" borderId="0" xfId="0" applyNumberFormat="1" applyFont="1" applyFill="1" applyBorder="1" applyAlignment="1" applyProtection="1">
      <alignment horizontal="right" vertical="center"/>
      <protection/>
    </xf>
    <xf numFmtId="4" fontId="3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178" fontId="31" fillId="0" borderId="10" xfId="0" applyNumberFormat="1" applyFont="1" applyFill="1" applyBorder="1" applyAlignment="1" applyProtection="1">
      <alignment horizontal="center" vertical="center"/>
      <protection/>
    </xf>
    <xf numFmtId="178" fontId="31" fillId="33" borderId="10" xfId="0" applyNumberFormat="1" applyFont="1" applyFill="1" applyBorder="1" applyAlignment="1" applyProtection="1">
      <alignment horizontal="center" vertical="center"/>
      <protection locked="0"/>
    </xf>
    <xf numFmtId="178" fontId="31" fillId="33" borderId="10" xfId="0" applyNumberFormat="1" applyFont="1" applyFill="1" applyBorder="1" applyAlignment="1" applyProtection="1">
      <alignment horizontal="center" vertical="center"/>
      <protection/>
    </xf>
    <xf numFmtId="178" fontId="32" fillId="0" borderId="10" xfId="0" applyNumberFormat="1" applyFont="1" applyFill="1" applyBorder="1" applyAlignment="1" applyProtection="1">
      <alignment horizontal="center" vertical="center"/>
      <protection/>
    </xf>
    <xf numFmtId="0" fontId="36" fillId="0" borderId="0" xfId="0" applyFont="1" applyAlignment="1" applyProtection="1">
      <alignment/>
      <protection locked="0"/>
    </xf>
    <xf numFmtId="0" fontId="36" fillId="0" borderId="0" xfId="0" applyFont="1" applyFill="1" applyBorder="1" applyAlignment="1" applyProtection="1">
      <alignment/>
      <protection locked="0"/>
    </xf>
    <xf numFmtId="0" fontId="36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78" fontId="31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10" xfId="0" applyFill="1" applyBorder="1" applyAlignment="1">
      <alignment/>
    </xf>
    <xf numFmtId="178" fontId="14" fillId="0" borderId="10" xfId="0" applyNumberFormat="1" applyFont="1" applyBorder="1" applyAlignment="1">
      <alignment horizontal="center" vertical="center" wrapText="1"/>
    </xf>
    <xf numFmtId="178" fontId="14" fillId="0" borderId="0" xfId="0" applyNumberFormat="1" applyFont="1" applyFill="1" applyBorder="1" applyAlignment="1">
      <alignment horizontal="center" vertical="center" wrapText="1"/>
    </xf>
    <xf numFmtId="178" fontId="14" fillId="0" borderId="10" xfId="0" applyNumberFormat="1" applyFont="1" applyFill="1" applyBorder="1" applyAlignment="1">
      <alignment horizontal="center" vertical="center" wrapText="1"/>
    </xf>
    <xf numFmtId="178" fontId="14" fillId="33" borderId="10" xfId="0" applyNumberFormat="1" applyFont="1" applyFill="1" applyBorder="1" applyAlignment="1">
      <alignment horizontal="center" vertical="center" wrapText="1"/>
    </xf>
    <xf numFmtId="178" fontId="37" fillId="0" borderId="0" xfId="0" applyNumberFormat="1" applyFont="1" applyFill="1" applyAlignment="1">
      <alignment/>
    </xf>
    <xf numFmtId="178" fontId="37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78" fontId="37" fillId="0" borderId="0" xfId="0" applyNumberFormat="1" applyFont="1" applyAlignment="1">
      <alignment/>
    </xf>
    <xf numFmtId="178" fontId="14" fillId="0" borderId="0" xfId="0" applyNumberFormat="1" applyFont="1" applyAlignment="1">
      <alignment horizontal="center" vertical="center" wrapText="1"/>
    </xf>
    <xf numFmtId="178" fontId="14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center" wrapText="1"/>
    </xf>
    <xf numFmtId="178" fontId="15" fillId="0" borderId="1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vertical="center" wrapText="1"/>
      <protection locked="0"/>
    </xf>
    <xf numFmtId="178" fontId="2" fillId="0" borderId="10" xfId="0" applyNumberFormat="1" applyFont="1" applyFill="1" applyBorder="1" applyAlignment="1" applyProtection="1">
      <alignment horizontal="center" vertical="center" wrapText="1"/>
      <protection/>
    </xf>
    <xf numFmtId="178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178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2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 wrapText="1"/>
      <protection/>
    </xf>
    <xf numFmtId="4" fontId="2" fillId="0" borderId="0" xfId="0" applyNumberFormat="1" applyFont="1" applyFill="1" applyBorder="1" applyAlignment="1" applyProtection="1">
      <alignment vertical="center" wrapText="1"/>
      <protection/>
    </xf>
    <xf numFmtId="4" fontId="2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2" fontId="0" fillId="0" borderId="0" xfId="0" applyNumberFormat="1" applyFont="1" applyFill="1" applyBorder="1" applyAlignment="1" applyProtection="1">
      <alignment vertical="center" wrapText="1"/>
      <protection locked="0"/>
    </xf>
    <xf numFmtId="0" fontId="38" fillId="0" borderId="0" xfId="0" applyFont="1" applyAlignment="1">
      <alignment horizontal="right" vertical="center" wrapText="1"/>
    </xf>
    <xf numFmtId="0" fontId="39" fillId="0" borderId="0" xfId="0" applyFont="1" applyFill="1" applyAlignment="1" applyProtection="1">
      <alignment vertical="center" wrapText="1"/>
      <protection locked="0"/>
    </xf>
    <xf numFmtId="49" fontId="3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10" xfId="0" applyFont="1" applyFill="1" applyBorder="1" applyAlignment="1" applyProtection="1">
      <alignment horizontal="center" vertical="center" wrapText="1"/>
      <protection locked="0"/>
    </xf>
    <xf numFmtId="0" fontId="38" fillId="0" borderId="10" xfId="0" applyFont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 applyProtection="1">
      <alignment vertical="center" wrapText="1"/>
      <protection locked="0"/>
    </xf>
    <xf numFmtId="0" fontId="38" fillId="0" borderId="0" xfId="0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Alignment="1" applyProtection="1">
      <alignment horizontal="center" vertical="center" wrapText="1"/>
      <protection locked="0"/>
    </xf>
    <xf numFmtId="0" fontId="38" fillId="0" borderId="0" xfId="0" applyFont="1" applyFill="1" applyAlignment="1" applyProtection="1">
      <alignment vertical="center" wrapText="1"/>
      <protection locked="0"/>
    </xf>
    <xf numFmtId="49" fontId="3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8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10" xfId="0" applyNumberFormat="1" applyFont="1" applyFill="1" applyBorder="1" applyAlignment="1" applyProtection="1">
      <alignment vertical="center" wrapText="1"/>
      <protection locked="0"/>
    </xf>
    <xf numFmtId="0" fontId="1" fillId="0" borderId="10" xfId="0" applyNumberFormat="1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0" fillId="0" borderId="0" xfId="0" applyFill="1" applyAlignment="1" applyProtection="1">
      <alignment/>
      <protection locked="0"/>
    </xf>
    <xf numFmtId="0" fontId="33" fillId="0" borderId="0" xfId="0" applyFont="1" applyFill="1" applyAlignment="1" applyProtection="1">
      <alignment/>
      <protection locked="0"/>
    </xf>
    <xf numFmtId="0" fontId="5" fillId="0" borderId="10" xfId="0" applyFont="1" applyBorder="1" applyAlignment="1">
      <alignment horizontal="left" vertical="center" wrapText="1"/>
    </xf>
    <xf numFmtId="0" fontId="4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40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40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178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0" xfId="0" applyNumberFormat="1" applyFont="1" applyFill="1" applyBorder="1" applyAlignment="1" applyProtection="1">
      <alignment vertical="center" wrapText="1"/>
      <protection locked="0"/>
    </xf>
    <xf numFmtId="0" fontId="1" fillId="0" borderId="10" xfId="0" applyFont="1" applyBorder="1" applyAlignment="1">
      <alignment horizontal="left" vertical="top" wrapText="1"/>
    </xf>
    <xf numFmtId="0" fontId="5" fillId="0" borderId="10" xfId="0" applyFont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1" fillId="0" borderId="10" xfId="0" applyFont="1" applyBorder="1" applyAlignment="1">
      <alignment horizontal="left" vertical="center"/>
    </xf>
    <xf numFmtId="0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178" fontId="43" fillId="33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178" fontId="30" fillId="0" borderId="10" xfId="0" applyNumberFormat="1" applyFont="1" applyFill="1" applyBorder="1" applyAlignment="1">
      <alignment horizontal="center"/>
    </xf>
    <xf numFmtId="178" fontId="7" fillId="0" borderId="10" xfId="0" applyNumberFormat="1" applyFont="1" applyFill="1" applyBorder="1" applyAlignment="1">
      <alignment horizontal="center" vertical="center"/>
    </xf>
    <xf numFmtId="178" fontId="40" fillId="0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/>
    </xf>
    <xf numFmtId="178" fontId="40" fillId="0" borderId="10" xfId="0" applyNumberFormat="1" applyFont="1" applyFill="1" applyBorder="1" applyAlignment="1">
      <alignment horizontal="center"/>
    </xf>
    <xf numFmtId="178" fontId="30" fillId="0" borderId="10" xfId="0" applyNumberFormat="1" applyFont="1" applyFill="1" applyBorder="1" applyAlignment="1">
      <alignment horizontal="center" vertical="center"/>
    </xf>
    <xf numFmtId="178" fontId="7" fillId="0" borderId="10" xfId="0" applyNumberFormat="1" applyFont="1" applyFill="1" applyBorder="1" applyAlignment="1">
      <alignment horizontal="center"/>
    </xf>
    <xf numFmtId="178" fontId="7" fillId="0" borderId="10" xfId="0" applyNumberFormat="1" applyFont="1" applyFill="1" applyBorder="1" applyAlignment="1">
      <alignment vertical="center"/>
    </xf>
    <xf numFmtId="178" fontId="7" fillId="0" borderId="0" xfId="0" applyNumberFormat="1" applyFont="1" applyFill="1" applyAlignment="1">
      <alignment/>
    </xf>
    <xf numFmtId="178" fontId="2" fillId="0" borderId="0" xfId="0" applyNumberFormat="1" applyFont="1" applyFill="1" applyAlignment="1">
      <alignment vertical="center"/>
    </xf>
    <xf numFmtId="178" fontId="2" fillId="0" borderId="0" xfId="0" applyNumberFormat="1" applyFont="1" applyFill="1" applyAlignment="1">
      <alignment/>
    </xf>
    <xf numFmtId="178" fontId="2" fillId="0" borderId="0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/>
      <protection locked="0"/>
    </xf>
    <xf numFmtId="0" fontId="20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178" fontId="2" fillId="34" borderId="10" xfId="0" applyNumberFormat="1" applyFont="1" applyFill="1" applyBorder="1" applyAlignment="1" applyProtection="1">
      <alignment horizontal="center" vertical="center" wrapText="1"/>
      <protection/>
    </xf>
    <xf numFmtId="178" fontId="32" fillId="0" borderId="10" xfId="0" applyNumberFormat="1" applyFont="1" applyFill="1" applyBorder="1" applyAlignment="1" applyProtection="1">
      <alignment horizontal="left" vertical="center"/>
      <protection/>
    </xf>
    <xf numFmtId="49" fontId="2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40" fillId="0" borderId="11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25" fillId="0" borderId="0" xfId="0" applyFont="1" applyAlignment="1">
      <alignment horizontal="right"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78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178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20" fillId="0" borderId="10" xfId="0" applyNumberFormat="1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0" fontId="20" fillId="0" borderId="1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0" fillId="0" borderId="12" xfId="0" applyNumberFormat="1" applyFont="1" applyFill="1" applyBorder="1" applyAlignment="1">
      <alignment horizontal="left" vertical="center" wrapText="1"/>
    </xf>
    <xf numFmtId="0" fontId="20" fillId="0" borderId="13" xfId="0" applyNumberFormat="1" applyFont="1" applyFill="1" applyBorder="1" applyAlignment="1">
      <alignment horizontal="left" vertical="center" wrapText="1"/>
    </xf>
    <xf numFmtId="0" fontId="20" fillId="0" borderId="11" xfId="0" applyNumberFormat="1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20" fillId="0" borderId="12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9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/>
    </xf>
    <xf numFmtId="0" fontId="8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/>
    </xf>
    <xf numFmtId="0" fontId="1" fillId="0" borderId="10" xfId="0" applyNumberFormat="1" applyFont="1" applyFill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8" fillId="0" borderId="12" xfId="0" applyNumberFormat="1" applyFont="1" applyFill="1" applyBorder="1" applyAlignment="1">
      <alignment horizontal="left" vertical="center" wrapText="1"/>
    </xf>
    <xf numFmtId="0" fontId="8" fillId="0" borderId="13" xfId="0" applyNumberFormat="1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24" fillId="35" borderId="12" xfId="0" applyFont="1" applyFill="1" applyBorder="1" applyAlignment="1">
      <alignment horizontal="center"/>
    </xf>
    <xf numFmtId="0" fontId="24" fillId="35" borderId="13" xfId="0" applyFont="1" applyFill="1" applyBorder="1" applyAlignment="1">
      <alignment horizontal="center"/>
    </xf>
    <xf numFmtId="0" fontId="24" fillId="35" borderId="11" xfId="0" applyFont="1" applyFill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19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4" fillId="36" borderId="12" xfId="0" applyFont="1" applyFill="1" applyBorder="1" applyAlignment="1" applyProtection="1">
      <alignment horizontal="center" vertical="center" wrapText="1"/>
      <protection locked="0"/>
    </xf>
    <xf numFmtId="0" fontId="4" fillId="36" borderId="13" xfId="0" applyFont="1" applyFill="1" applyBorder="1" applyAlignment="1" applyProtection="1">
      <alignment horizontal="center" vertical="center" wrapText="1"/>
      <protection locked="0"/>
    </xf>
    <xf numFmtId="0" fontId="4" fillId="36" borderId="11" xfId="0" applyFont="1" applyFill="1" applyBorder="1" applyAlignment="1" applyProtection="1">
      <alignment horizontal="center" vertical="center" wrapText="1"/>
      <protection locked="0"/>
    </xf>
    <xf numFmtId="0" fontId="4" fillId="37" borderId="12" xfId="0" applyFont="1" applyFill="1" applyBorder="1" applyAlignment="1" applyProtection="1">
      <alignment horizontal="center" vertical="center" wrapText="1"/>
      <protection locked="0"/>
    </xf>
    <xf numFmtId="0" fontId="4" fillId="37" borderId="13" xfId="0" applyFont="1" applyFill="1" applyBorder="1" applyAlignment="1" applyProtection="1">
      <alignment horizontal="center" vertical="center" wrapText="1"/>
      <protection locked="0"/>
    </xf>
    <xf numFmtId="0" fontId="4" fillId="37" borderId="11" xfId="0" applyFont="1" applyFill="1" applyBorder="1" applyAlignment="1" applyProtection="1">
      <alignment horizontal="center" vertical="center" wrapText="1"/>
      <protection locked="0"/>
    </xf>
    <xf numFmtId="0" fontId="5" fillId="38" borderId="10" xfId="0" applyFont="1" applyFill="1" applyBorder="1" applyAlignment="1" applyProtection="1">
      <alignment horizontal="center" vertical="center" wrapText="1"/>
      <protection locked="0"/>
    </xf>
    <xf numFmtId="0" fontId="25" fillId="38" borderId="10" xfId="0" applyFont="1" applyFill="1" applyBorder="1" applyAlignment="1" applyProtection="1">
      <alignment horizontal="center" vertical="center" wrapText="1"/>
      <protection locked="0"/>
    </xf>
    <xf numFmtId="0" fontId="1" fillId="39" borderId="10" xfId="0" applyFont="1" applyFill="1" applyBorder="1" applyAlignment="1" applyProtection="1">
      <alignment horizontal="center" vertical="center" wrapText="1"/>
      <protection locked="0"/>
    </xf>
    <xf numFmtId="0" fontId="5" fillId="40" borderId="12" xfId="0" applyFont="1" applyFill="1" applyBorder="1" applyAlignment="1" applyProtection="1">
      <alignment horizontal="center" vertical="center" wrapText="1"/>
      <protection locked="0"/>
    </xf>
    <xf numFmtId="0" fontId="25" fillId="40" borderId="13" xfId="0" applyFont="1" applyFill="1" applyBorder="1" applyAlignment="1" applyProtection="1">
      <alignment horizontal="center" vertical="center" wrapText="1"/>
      <protection locked="0"/>
    </xf>
    <xf numFmtId="0" fontId="25" fillId="40" borderId="11" xfId="0" applyFont="1" applyFill="1" applyBorder="1" applyAlignment="1" applyProtection="1">
      <alignment horizontal="center" vertical="center" wrapText="1"/>
      <protection locked="0"/>
    </xf>
    <xf numFmtId="0" fontId="5" fillId="39" borderId="12" xfId="0" applyFont="1" applyFill="1" applyBorder="1" applyAlignment="1" applyProtection="1">
      <alignment horizontal="center" vertical="center" wrapText="1"/>
      <protection locked="0"/>
    </xf>
    <xf numFmtId="0" fontId="25" fillId="39" borderId="13" xfId="0" applyFont="1" applyFill="1" applyBorder="1" applyAlignment="1" applyProtection="1">
      <alignment horizontal="center" vertical="center" wrapText="1"/>
      <protection locked="0"/>
    </xf>
    <xf numFmtId="0" fontId="25" fillId="39" borderId="11" xfId="0" applyFont="1" applyFill="1" applyBorder="1" applyAlignment="1" applyProtection="1">
      <alignment horizontal="center" vertical="center" wrapText="1"/>
      <protection locked="0"/>
    </xf>
    <xf numFmtId="0" fontId="4" fillId="36" borderId="10" xfId="0" applyFont="1" applyFill="1" applyBorder="1" applyAlignment="1" applyProtection="1">
      <alignment horizontal="center" vertical="center" wrapText="1"/>
      <protection locked="0"/>
    </xf>
    <xf numFmtId="0" fontId="1" fillId="40" borderId="10" xfId="0" applyFont="1" applyFill="1" applyBorder="1" applyAlignment="1" applyProtection="1">
      <alignment horizontal="center" vertical="center" wrapText="1"/>
      <protection locked="0"/>
    </xf>
    <xf numFmtId="0" fontId="5" fillId="40" borderId="10" xfId="0" applyFont="1" applyFill="1" applyBorder="1" applyAlignment="1" applyProtection="1">
      <alignment horizontal="center" vertical="center" wrapText="1"/>
      <protection locked="0"/>
    </xf>
    <xf numFmtId="0" fontId="25" fillId="40" borderId="10" xfId="0" applyFont="1" applyFill="1" applyBorder="1" applyAlignment="1" applyProtection="1">
      <alignment horizontal="center" vertical="center" wrapText="1"/>
      <protection locked="0"/>
    </xf>
    <xf numFmtId="0" fontId="5" fillId="39" borderId="10" xfId="0" applyFont="1" applyFill="1" applyBorder="1" applyAlignment="1" applyProtection="1">
      <alignment horizontal="center" vertical="center" wrapText="1"/>
      <protection locked="0"/>
    </xf>
    <xf numFmtId="0" fontId="25" fillId="39" borderId="12" xfId="0" applyFont="1" applyFill="1" applyBorder="1" applyAlignment="1" applyProtection="1">
      <alignment horizontal="center" vertical="center" wrapText="1"/>
      <protection locked="0"/>
    </xf>
    <xf numFmtId="0" fontId="5" fillId="39" borderId="13" xfId="0" applyFont="1" applyFill="1" applyBorder="1" applyAlignment="1" applyProtection="1">
      <alignment horizontal="center" vertical="center" wrapText="1"/>
      <protection locked="0"/>
    </xf>
    <xf numFmtId="0" fontId="5" fillId="39" borderId="11" xfId="0" applyFont="1" applyFill="1" applyBorder="1" applyAlignment="1" applyProtection="1">
      <alignment horizontal="center" vertical="center" wrapText="1"/>
      <protection locked="0"/>
    </xf>
    <xf numFmtId="0" fontId="9" fillId="37" borderId="10" xfId="0" applyFont="1" applyFill="1" applyBorder="1" applyAlignment="1" applyProtection="1">
      <alignment horizontal="center" vertical="center" wrapText="1"/>
      <protection locked="0"/>
    </xf>
    <xf numFmtId="0" fontId="25" fillId="40" borderId="12" xfId="0" applyFont="1" applyFill="1" applyBorder="1" applyAlignment="1" applyProtection="1">
      <alignment horizontal="center" vertical="center" wrapText="1"/>
      <protection locked="0"/>
    </xf>
    <xf numFmtId="3" fontId="25" fillId="41" borderId="12" xfId="0" applyNumberFormat="1" applyFont="1" applyFill="1" applyBorder="1" applyAlignment="1" applyProtection="1">
      <alignment horizontal="center" vertical="center" wrapText="1"/>
      <protection locked="0"/>
    </xf>
    <xf numFmtId="0" fontId="25" fillId="41" borderId="13" xfId="0" applyFont="1" applyFill="1" applyBorder="1" applyAlignment="1" applyProtection="1">
      <alignment horizontal="center" vertical="center" wrapText="1"/>
      <protection locked="0"/>
    </xf>
    <xf numFmtId="0" fontId="25" fillId="41" borderId="11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C35"/>
  <sheetViews>
    <sheetView zoomScalePageLayoutView="0" workbookViewId="0" topLeftCell="A13">
      <selection activeCell="C22" sqref="C22"/>
    </sheetView>
  </sheetViews>
  <sheetFormatPr defaultColWidth="9.140625" defaultRowHeight="12.75"/>
  <cols>
    <col min="1" max="1" width="5.140625" style="1" customWidth="1"/>
    <col min="2" max="2" width="19.8515625" style="3" customWidth="1"/>
    <col min="3" max="3" width="62.7109375" style="1" customWidth="1"/>
    <col min="4" max="8" width="9.140625" style="1" customWidth="1"/>
    <col min="9" max="9" width="20.28125" style="1" customWidth="1"/>
    <col min="10" max="16384" width="9.140625" style="1" customWidth="1"/>
  </cols>
  <sheetData>
    <row r="1" ht="45" customHeight="1">
      <c r="C1" s="59" t="s">
        <v>303</v>
      </c>
    </row>
    <row r="2" ht="15" customHeight="1">
      <c r="C2" s="58"/>
    </row>
    <row r="3" spans="1:3" s="6" customFormat="1" ht="51.75" customHeight="1">
      <c r="A3" s="295" t="s">
        <v>263</v>
      </c>
      <c r="B3" s="295"/>
      <c r="C3" s="295"/>
    </row>
    <row r="4" spans="1:3" ht="15">
      <c r="A4" s="27"/>
      <c r="B4" s="11"/>
      <c r="C4" s="8"/>
    </row>
    <row r="5" spans="1:3" ht="15">
      <c r="A5" s="284"/>
      <c r="B5" s="285"/>
      <c r="C5" s="168"/>
    </row>
    <row r="6" spans="1:3" ht="15.75">
      <c r="A6" s="254" t="s">
        <v>254</v>
      </c>
      <c r="B6" s="296" t="s">
        <v>255</v>
      </c>
      <c r="C6" s="296"/>
    </row>
    <row r="7" spans="1:3" ht="15">
      <c r="A7" s="288"/>
      <c r="B7" s="256"/>
      <c r="C7" s="289"/>
    </row>
    <row r="8" spans="1:3" ht="24.75" customHeight="1">
      <c r="A8" s="270" t="s">
        <v>254</v>
      </c>
      <c r="B8" s="256" t="s">
        <v>166</v>
      </c>
      <c r="C8" s="264" t="s">
        <v>236</v>
      </c>
    </row>
    <row r="9" spans="1:3" ht="24.75" customHeight="1">
      <c r="A9" s="270" t="s">
        <v>254</v>
      </c>
      <c r="B9" s="256" t="s">
        <v>169</v>
      </c>
      <c r="C9" s="264" t="s">
        <v>237</v>
      </c>
    </row>
    <row r="10" spans="1:3" ht="27.75" customHeight="1">
      <c r="A10" s="270" t="s">
        <v>254</v>
      </c>
      <c r="B10" s="256" t="s">
        <v>114</v>
      </c>
      <c r="C10" s="265" t="s">
        <v>238</v>
      </c>
    </row>
    <row r="11" spans="1:3" ht="42.75" customHeight="1">
      <c r="A11" s="270" t="s">
        <v>254</v>
      </c>
      <c r="B11" s="256" t="s">
        <v>119</v>
      </c>
      <c r="C11" s="265" t="s">
        <v>240</v>
      </c>
    </row>
    <row r="12" spans="1:3" ht="27.75" customHeight="1">
      <c r="A12" s="270" t="s">
        <v>254</v>
      </c>
      <c r="B12" s="256" t="s">
        <v>233</v>
      </c>
      <c r="C12" s="265" t="s">
        <v>234</v>
      </c>
    </row>
    <row r="13" spans="1:3" ht="24.75" customHeight="1">
      <c r="A13" s="270" t="s">
        <v>254</v>
      </c>
      <c r="B13" s="256" t="s">
        <v>167</v>
      </c>
      <c r="C13" s="264" t="s">
        <v>168</v>
      </c>
    </row>
    <row r="14" spans="1:3" ht="72.75" customHeight="1">
      <c r="A14" s="270" t="s">
        <v>254</v>
      </c>
      <c r="B14" s="256" t="s">
        <v>207</v>
      </c>
      <c r="C14" s="60" t="s">
        <v>239</v>
      </c>
    </row>
    <row r="15" spans="1:3" s="8" customFormat="1" ht="74.25" customHeight="1">
      <c r="A15" s="270" t="s">
        <v>335</v>
      </c>
      <c r="B15" s="256" t="s">
        <v>333</v>
      </c>
      <c r="C15" s="60" t="s">
        <v>334</v>
      </c>
    </row>
    <row r="16" spans="1:2" s="8" customFormat="1" ht="15">
      <c r="A16" s="253"/>
      <c r="B16" s="11"/>
    </row>
    <row r="17" spans="1:2" s="8" customFormat="1" ht="15">
      <c r="A17" s="252"/>
      <c r="B17" s="37"/>
    </row>
    <row r="18" spans="1:2" s="8" customFormat="1" ht="15">
      <c r="A18" s="253"/>
      <c r="B18" s="11"/>
    </row>
    <row r="19" spans="1:2" s="8" customFormat="1" ht="15">
      <c r="A19" s="252"/>
      <c r="B19" s="37"/>
    </row>
    <row r="20" s="8" customFormat="1" ht="15">
      <c r="B20" s="37"/>
    </row>
    <row r="21" spans="1:2" s="8" customFormat="1" ht="15">
      <c r="A21" s="27"/>
      <c r="B21" s="11"/>
    </row>
    <row r="22" spans="1:2" s="8" customFormat="1" ht="15">
      <c r="A22" s="27"/>
      <c r="B22" s="11"/>
    </row>
    <row r="23" spans="1:2" s="8" customFormat="1" ht="15">
      <c r="A23" s="27"/>
      <c r="B23" s="11"/>
    </row>
    <row r="24" s="8" customFormat="1" ht="15">
      <c r="B24" s="37"/>
    </row>
    <row r="28" s="8" customFormat="1" ht="15">
      <c r="B28" s="37"/>
    </row>
    <row r="29" spans="1:2" s="8" customFormat="1" ht="15">
      <c r="A29" s="27"/>
      <c r="B29" s="11"/>
    </row>
    <row r="30" spans="1:2" s="8" customFormat="1" ht="15">
      <c r="A30" s="27"/>
      <c r="B30" s="11"/>
    </row>
    <row r="31" spans="1:2" s="8" customFormat="1" ht="15">
      <c r="A31" s="27"/>
      <c r="B31" s="11"/>
    </row>
    <row r="32" spans="1:2" s="8" customFormat="1" ht="15">
      <c r="A32" s="27"/>
      <c r="B32" s="11"/>
    </row>
    <row r="33" spans="1:2" ht="15">
      <c r="A33" s="2"/>
      <c r="B33" s="5"/>
    </row>
    <row r="34" spans="1:2" ht="15">
      <c r="A34" s="2"/>
      <c r="B34" s="5"/>
    </row>
    <row r="35" spans="1:2" ht="15">
      <c r="A35" s="2"/>
      <c r="B35" s="5"/>
    </row>
  </sheetData>
  <sheetProtection/>
  <mergeCells count="2">
    <mergeCell ref="A3:C3"/>
    <mergeCell ref="B6:C6"/>
  </mergeCells>
  <printOptions/>
  <pageMargins left="0.984251968503937" right="0" top="0.7874015748031497" bottom="0.984251968503937" header="0.5118110236220472" footer="0.5118110236220472"/>
  <pageSetup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C33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5.140625" style="1" customWidth="1"/>
    <col min="2" max="2" width="18.00390625" style="3" customWidth="1"/>
    <col min="3" max="3" width="62.7109375" style="1" customWidth="1"/>
    <col min="4" max="8" width="9.140625" style="1" customWidth="1"/>
    <col min="9" max="9" width="20.28125" style="1" customWidth="1"/>
    <col min="10" max="16384" width="9.140625" style="1" customWidth="1"/>
  </cols>
  <sheetData>
    <row r="1" ht="45" customHeight="1">
      <c r="C1" s="59" t="s">
        <v>304</v>
      </c>
    </row>
    <row r="2" ht="15" customHeight="1">
      <c r="C2" s="58"/>
    </row>
    <row r="3" ht="15" customHeight="1">
      <c r="C3" s="58"/>
    </row>
    <row r="4" ht="15" customHeight="1"/>
    <row r="5" spans="1:3" s="6" customFormat="1" ht="57.75" customHeight="1">
      <c r="A5" s="295" t="s">
        <v>235</v>
      </c>
      <c r="B5" s="295"/>
      <c r="C5" s="295"/>
    </row>
    <row r="7" spans="1:3" s="6" customFormat="1" ht="15.75">
      <c r="A7" s="25">
        <v>182</v>
      </c>
      <c r="B7" s="297" t="s">
        <v>26</v>
      </c>
      <c r="C7" s="297"/>
    </row>
    <row r="8" spans="1:3" ht="15">
      <c r="A8" s="13"/>
      <c r="B8" s="7"/>
      <c r="C8" s="4"/>
    </row>
    <row r="9" spans="1:3" ht="15">
      <c r="A9" s="13">
        <v>182</v>
      </c>
      <c r="B9" s="7" t="s">
        <v>110</v>
      </c>
      <c r="C9" s="4" t="s">
        <v>14</v>
      </c>
    </row>
    <row r="10" spans="1:3" ht="15">
      <c r="A10" s="13"/>
      <c r="B10" s="7"/>
      <c r="C10" s="4"/>
    </row>
    <row r="11" spans="1:3" ht="15">
      <c r="A11" s="13">
        <v>182</v>
      </c>
      <c r="B11" s="7" t="s">
        <v>111</v>
      </c>
      <c r="C11" s="4" t="s">
        <v>24</v>
      </c>
    </row>
    <row r="12" spans="1:3" ht="15">
      <c r="A12" s="13"/>
      <c r="B12" s="7"/>
      <c r="C12" s="4"/>
    </row>
    <row r="13" spans="1:3" ht="15">
      <c r="A13" s="13">
        <v>182</v>
      </c>
      <c r="B13" s="7" t="s">
        <v>106</v>
      </c>
      <c r="C13" s="4" t="s">
        <v>17</v>
      </c>
    </row>
    <row r="14" spans="1:3" ht="15">
      <c r="A14" s="13"/>
      <c r="B14" s="7"/>
      <c r="C14" s="4"/>
    </row>
    <row r="15" s="8" customFormat="1" ht="15">
      <c r="B15" s="37"/>
    </row>
    <row r="16" spans="1:2" s="8" customFormat="1" ht="15">
      <c r="A16" s="27"/>
      <c r="B16" s="11"/>
    </row>
    <row r="17" s="8" customFormat="1" ht="15">
      <c r="B17" s="37"/>
    </row>
    <row r="18" s="8" customFormat="1" ht="15">
      <c r="B18" s="37"/>
    </row>
    <row r="19" spans="1:2" s="8" customFormat="1" ht="15">
      <c r="A19" s="27"/>
      <c r="B19" s="11"/>
    </row>
    <row r="20" spans="1:2" s="8" customFormat="1" ht="15">
      <c r="A20" s="27"/>
      <c r="B20" s="11"/>
    </row>
    <row r="21" spans="1:2" s="8" customFormat="1" ht="15">
      <c r="A21" s="27"/>
      <c r="B21" s="11"/>
    </row>
    <row r="22" s="8" customFormat="1" ht="15">
      <c r="B22" s="37"/>
    </row>
    <row r="26" s="8" customFormat="1" ht="15">
      <c r="B26" s="37"/>
    </row>
    <row r="27" spans="1:2" s="8" customFormat="1" ht="15">
      <c r="A27" s="27"/>
      <c r="B27" s="11"/>
    </row>
    <row r="28" spans="1:2" s="8" customFormat="1" ht="15">
      <c r="A28" s="27"/>
      <c r="B28" s="11"/>
    </row>
    <row r="29" spans="1:2" s="8" customFormat="1" ht="15">
      <c r="A29" s="27"/>
      <c r="B29" s="11"/>
    </row>
    <row r="30" spans="1:2" s="8" customFormat="1" ht="15">
      <c r="A30" s="27"/>
      <c r="B30" s="11"/>
    </row>
    <row r="31" spans="1:2" ht="15">
      <c r="A31" s="2"/>
      <c r="B31" s="5"/>
    </row>
    <row r="32" spans="1:2" ht="15">
      <c r="A32" s="2"/>
      <c r="B32" s="5"/>
    </row>
    <row r="33" spans="1:2" ht="15">
      <c r="A33" s="2"/>
      <c r="B33" s="5"/>
    </row>
  </sheetData>
  <sheetProtection/>
  <mergeCells count="2">
    <mergeCell ref="A5:C5"/>
    <mergeCell ref="B7:C7"/>
  </mergeCells>
  <printOptions/>
  <pageMargins left="0.984251968503937" right="0" top="0.7874015748031497" bottom="0.984251968503937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G341"/>
  <sheetViews>
    <sheetView zoomScalePageLayoutView="0" workbookViewId="0" topLeftCell="A4">
      <selection activeCell="K12" sqref="K12"/>
    </sheetView>
  </sheetViews>
  <sheetFormatPr defaultColWidth="9.140625" defaultRowHeight="12.75"/>
  <cols>
    <col min="1" max="1" width="8.00390625" style="85" customWidth="1"/>
    <col min="2" max="2" width="23.7109375" style="158" customWidth="1"/>
    <col min="3" max="3" width="46.8515625" style="159" customWidth="1"/>
    <col min="4" max="4" width="7.140625" style="154" customWidth="1"/>
    <col min="5" max="5" width="6.421875" style="0" customWidth="1"/>
    <col min="6" max="6" width="6.7109375" style="85" customWidth="1"/>
    <col min="7" max="7" width="3.57421875" style="85" customWidth="1"/>
    <col min="8" max="8" width="3.8515625" style="85" customWidth="1"/>
    <col min="9" max="16384" width="9.140625" style="85" customWidth="1"/>
  </cols>
  <sheetData>
    <row r="1" spans="2:7" ht="48.75" customHeight="1">
      <c r="B1" s="302" t="s">
        <v>262</v>
      </c>
      <c r="C1" s="302"/>
      <c r="D1" s="302"/>
      <c r="E1" s="302"/>
      <c r="F1" s="302"/>
      <c r="G1" s="302"/>
    </row>
    <row r="2" spans="2:4" ht="27.75" customHeight="1">
      <c r="B2" s="156"/>
      <c r="C2" s="156"/>
      <c r="D2" s="157"/>
    </row>
    <row r="3" ht="26.25" customHeight="1" hidden="1"/>
    <row r="4" spans="2:7" ht="30" customHeight="1">
      <c r="B4" s="303" t="s">
        <v>286</v>
      </c>
      <c r="C4" s="303"/>
      <c r="D4" s="303"/>
      <c r="E4" s="303"/>
      <c r="F4" s="303"/>
      <c r="G4" s="303"/>
    </row>
    <row r="5" ht="19.5" customHeight="1"/>
    <row r="6" ht="30" customHeight="1" hidden="1"/>
    <row r="7" spans="1:7" s="160" customFormat="1" ht="15" customHeight="1">
      <c r="A7" s="300" t="s">
        <v>193</v>
      </c>
      <c r="B7" s="300" t="s">
        <v>84</v>
      </c>
      <c r="C7" s="300" t="s">
        <v>85</v>
      </c>
      <c r="D7" s="300"/>
      <c r="E7" s="300"/>
      <c r="F7" s="300"/>
      <c r="G7" s="300"/>
    </row>
    <row r="8" spans="1:7" s="160" customFormat="1" ht="24" customHeight="1">
      <c r="A8" s="300"/>
      <c r="B8" s="300"/>
      <c r="C8" s="300"/>
      <c r="D8" s="300"/>
      <c r="E8" s="300"/>
      <c r="F8" s="300"/>
      <c r="G8" s="300"/>
    </row>
    <row r="9" spans="1:7" ht="35.25" customHeight="1">
      <c r="A9" s="268" t="s">
        <v>254</v>
      </c>
      <c r="B9" s="301" t="s">
        <v>194</v>
      </c>
      <c r="C9" s="301"/>
      <c r="D9" s="301"/>
      <c r="E9" s="301"/>
      <c r="F9" s="301"/>
      <c r="G9" s="301"/>
    </row>
    <row r="10" spans="1:7" ht="16.5" customHeight="1">
      <c r="A10" s="269" t="s">
        <v>254</v>
      </c>
      <c r="B10" s="267" t="s">
        <v>125</v>
      </c>
      <c r="C10" s="298" t="s">
        <v>195</v>
      </c>
      <c r="D10" s="298"/>
      <c r="E10" s="298"/>
      <c r="F10" s="298"/>
      <c r="G10" s="298"/>
    </row>
    <row r="11" spans="1:7" ht="16.5" customHeight="1">
      <c r="A11" s="269" t="s">
        <v>254</v>
      </c>
      <c r="B11" s="267" t="s">
        <v>126</v>
      </c>
      <c r="C11" s="298" t="s">
        <v>197</v>
      </c>
      <c r="D11" s="298"/>
      <c r="E11" s="298"/>
      <c r="F11" s="298"/>
      <c r="G11" s="298"/>
    </row>
    <row r="12" spans="1:7" ht="16.5" customHeight="1">
      <c r="A12" s="269" t="s">
        <v>254</v>
      </c>
      <c r="B12" s="267" t="s">
        <v>127</v>
      </c>
      <c r="C12" s="298" t="s">
        <v>92</v>
      </c>
      <c r="D12" s="298"/>
      <c r="E12" s="298"/>
      <c r="F12" s="298"/>
      <c r="G12" s="298"/>
    </row>
    <row r="13" spans="1:7" ht="27.75" customHeight="1">
      <c r="A13" s="269" t="s">
        <v>254</v>
      </c>
      <c r="B13" s="267" t="s">
        <v>128</v>
      </c>
      <c r="C13" s="298" t="s">
        <v>93</v>
      </c>
      <c r="D13" s="298"/>
      <c r="E13" s="298"/>
      <c r="F13" s="298"/>
      <c r="G13" s="298"/>
    </row>
    <row r="14" spans="1:7" ht="30" customHeight="1">
      <c r="A14" s="269" t="s">
        <v>254</v>
      </c>
      <c r="B14" s="267" t="s">
        <v>129</v>
      </c>
      <c r="C14" s="299" t="s">
        <v>196</v>
      </c>
      <c r="D14" s="299"/>
      <c r="E14" s="299"/>
      <c r="F14" s="299"/>
      <c r="G14" s="299"/>
    </row>
    <row r="15" spans="1:7" ht="16.5" customHeight="1">
      <c r="A15" s="269" t="s">
        <v>254</v>
      </c>
      <c r="B15" s="267" t="s">
        <v>130</v>
      </c>
      <c r="C15" s="298" t="s">
        <v>198</v>
      </c>
      <c r="D15" s="298"/>
      <c r="E15" s="298"/>
      <c r="F15" s="298"/>
      <c r="G15" s="298"/>
    </row>
    <row r="16" spans="1:7" ht="30" customHeight="1">
      <c r="A16" s="269" t="s">
        <v>254</v>
      </c>
      <c r="B16" s="267" t="s">
        <v>131</v>
      </c>
      <c r="C16" s="298" t="s">
        <v>200</v>
      </c>
      <c r="D16" s="298"/>
      <c r="E16" s="298"/>
      <c r="F16" s="298"/>
      <c r="G16" s="298"/>
    </row>
    <row r="17" spans="1:7" ht="30" customHeight="1">
      <c r="A17" s="269" t="s">
        <v>254</v>
      </c>
      <c r="B17" s="267" t="s">
        <v>199</v>
      </c>
      <c r="C17" s="298" t="s">
        <v>94</v>
      </c>
      <c r="D17" s="298"/>
      <c r="E17" s="298"/>
      <c r="F17" s="298"/>
      <c r="G17" s="298"/>
    </row>
    <row r="18" spans="1:7" ht="30.75" customHeight="1">
      <c r="A18" s="269" t="s">
        <v>254</v>
      </c>
      <c r="B18" s="267" t="s">
        <v>201</v>
      </c>
      <c r="C18" s="298" t="s">
        <v>97</v>
      </c>
      <c r="D18" s="298"/>
      <c r="E18" s="298"/>
      <c r="F18" s="298"/>
      <c r="G18" s="298"/>
    </row>
    <row r="21" ht="15">
      <c r="B21" s="211"/>
    </row>
    <row r="22" ht="15">
      <c r="B22" s="211"/>
    </row>
    <row r="23" ht="15">
      <c r="B23" s="211"/>
    </row>
    <row r="24" ht="15">
      <c r="B24" s="211"/>
    </row>
    <row r="25" ht="15">
      <c r="B25" s="211"/>
    </row>
    <row r="26" ht="15">
      <c r="B26" s="211"/>
    </row>
    <row r="27" ht="15">
      <c r="B27" s="211"/>
    </row>
    <row r="28" spans="2:7" ht="15">
      <c r="B28" s="211"/>
      <c r="D28" s="166"/>
      <c r="E28" s="167"/>
      <c r="F28" s="163"/>
      <c r="G28" s="163"/>
    </row>
    <row r="29" spans="2:7" ht="15">
      <c r="B29" s="211"/>
      <c r="D29" s="166"/>
      <c r="E29" s="167"/>
      <c r="F29" s="163"/>
      <c r="G29" s="163"/>
    </row>
    <row r="30" spans="2:7" ht="15">
      <c r="B30" s="211"/>
      <c r="D30" s="166"/>
      <c r="E30" s="167"/>
      <c r="F30" s="163"/>
      <c r="G30" s="163"/>
    </row>
    <row r="31" spans="2:7" ht="15">
      <c r="B31" s="211"/>
      <c r="D31" s="166"/>
      <c r="E31" s="167"/>
      <c r="F31" s="163"/>
      <c r="G31" s="163"/>
    </row>
    <row r="32" spans="2:7" ht="15">
      <c r="B32" s="211"/>
      <c r="D32" s="166"/>
      <c r="E32" s="167"/>
      <c r="F32" s="163"/>
      <c r="G32" s="163"/>
    </row>
    <row r="33" spans="2:7" ht="15">
      <c r="B33" s="211"/>
      <c r="D33" s="166"/>
      <c r="E33" s="167"/>
      <c r="F33" s="163"/>
      <c r="G33" s="163"/>
    </row>
    <row r="34" spans="2:7" s="169" customFormat="1" ht="17.25" customHeight="1">
      <c r="B34" s="212"/>
      <c r="C34" s="168"/>
      <c r="D34" s="167"/>
      <c r="E34" s="167"/>
      <c r="F34" s="163"/>
      <c r="G34" s="163"/>
    </row>
    <row r="35" spans="2:7" ht="15">
      <c r="B35" s="211"/>
      <c r="D35" s="166"/>
      <c r="E35" s="167"/>
      <c r="F35" s="163"/>
      <c r="G35" s="163"/>
    </row>
    <row r="36" spans="2:7" ht="15">
      <c r="B36" s="211"/>
      <c r="D36" s="166"/>
      <c r="E36" s="170"/>
      <c r="F36" s="171"/>
      <c r="G36" s="171"/>
    </row>
    <row r="37" spans="2:7" ht="15" customHeight="1">
      <c r="B37" s="211"/>
      <c r="D37" s="166"/>
      <c r="E37" s="170"/>
      <c r="F37" s="171"/>
      <c r="G37" s="171"/>
    </row>
    <row r="38" spans="2:7" ht="15" customHeight="1">
      <c r="B38" s="211"/>
      <c r="D38" s="166"/>
      <c r="E38" s="170"/>
      <c r="F38" s="171"/>
      <c r="G38" s="171"/>
    </row>
    <row r="39" spans="2:7" ht="15" customHeight="1">
      <c r="B39" s="211"/>
      <c r="D39" s="172"/>
      <c r="E39" s="171"/>
      <c r="F39" s="171"/>
      <c r="G39" s="171"/>
    </row>
    <row r="40" spans="2:7" ht="15" customHeight="1">
      <c r="B40" s="211"/>
      <c r="D40" s="172"/>
      <c r="E40" s="171"/>
      <c r="F40" s="171"/>
      <c r="G40" s="171"/>
    </row>
    <row r="41" spans="2:7" ht="15" customHeight="1">
      <c r="B41" s="211"/>
      <c r="D41" s="172"/>
      <c r="E41" s="171"/>
      <c r="F41" s="171"/>
      <c r="G41" s="171"/>
    </row>
    <row r="42" spans="2:7" ht="15" customHeight="1">
      <c r="B42" s="211"/>
      <c r="D42" s="166"/>
      <c r="E42" s="170"/>
      <c r="F42" s="171"/>
      <c r="G42" s="171"/>
    </row>
    <row r="43" spans="2:7" ht="15" customHeight="1">
      <c r="B43" s="211"/>
      <c r="D43" s="166"/>
      <c r="E43" s="170"/>
      <c r="F43" s="171"/>
      <c r="G43" s="171"/>
    </row>
    <row r="44" spans="2:7" ht="15" customHeight="1">
      <c r="B44" s="211"/>
      <c r="D44" s="172"/>
      <c r="E44" s="171"/>
      <c r="F44" s="171"/>
      <c r="G44" s="171"/>
    </row>
    <row r="45" spans="2:7" ht="15" customHeight="1">
      <c r="B45" s="211"/>
      <c r="D45" s="172"/>
      <c r="E45" s="171"/>
      <c r="F45" s="171"/>
      <c r="G45" s="171"/>
    </row>
    <row r="46" spans="2:7" ht="15" customHeight="1">
      <c r="B46" s="211"/>
      <c r="D46" s="172"/>
      <c r="E46" s="171"/>
      <c r="F46" s="171"/>
      <c r="G46" s="171"/>
    </row>
    <row r="47" spans="2:7" ht="15" customHeight="1">
      <c r="B47" s="211"/>
      <c r="D47" s="166"/>
      <c r="E47" s="170"/>
      <c r="F47" s="171"/>
      <c r="G47" s="171"/>
    </row>
    <row r="48" spans="2:7" ht="15" customHeight="1">
      <c r="B48" s="211"/>
      <c r="D48" s="166"/>
      <c r="E48" s="170"/>
      <c r="F48" s="171"/>
      <c r="G48" s="171"/>
    </row>
    <row r="49" spans="2:7" ht="15" customHeight="1">
      <c r="B49" s="211"/>
      <c r="D49" s="166"/>
      <c r="E49" s="170"/>
      <c r="F49" s="171"/>
      <c r="G49" s="171"/>
    </row>
    <row r="50" spans="2:7" ht="15" customHeight="1">
      <c r="B50" s="211"/>
      <c r="D50" s="166"/>
      <c r="E50" s="170"/>
      <c r="F50" s="171"/>
      <c r="G50" s="171"/>
    </row>
    <row r="51" spans="2:7" ht="15" customHeight="1">
      <c r="B51" s="211"/>
      <c r="D51" s="166"/>
      <c r="E51" s="170"/>
      <c r="F51" s="171"/>
      <c r="G51" s="171"/>
    </row>
    <row r="52" spans="2:7" ht="15" customHeight="1">
      <c r="B52" s="211"/>
      <c r="D52" s="166"/>
      <c r="E52" s="170"/>
      <c r="F52" s="171"/>
      <c r="G52" s="171"/>
    </row>
    <row r="53" spans="2:7" ht="15" customHeight="1">
      <c r="B53" s="211"/>
      <c r="D53" s="166"/>
      <c r="E53" s="170"/>
      <c r="F53" s="171"/>
      <c r="G53" s="171"/>
    </row>
    <row r="54" spans="2:7" ht="15" customHeight="1">
      <c r="B54" s="211"/>
      <c r="D54" s="166"/>
      <c r="E54" s="170"/>
      <c r="F54" s="171"/>
      <c r="G54" s="171"/>
    </row>
    <row r="55" spans="2:7" ht="15" customHeight="1">
      <c r="B55" s="211"/>
      <c r="D55" s="166"/>
      <c r="E55" s="170"/>
      <c r="F55" s="171"/>
      <c r="G55" s="171"/>
    </row>
    <row r="56" spans="2:7" ht="15" customHeight="1">
      <c r="B56" s="211"/>
      <c r="D56" s="166"/>
      <c r="E56" s="170"/>
      <c r="F56" s="171"/>
      <c r="G56" s="171"/>
    </row>
    <row r="57" spans="2:7" ht="15" customHeight="1">
      <c r="B57" s="211"/>
      <c r="D57" s="166"/>
      <c r="E57" s="170"/>
      <c r="F57" s="171"/>
      <c r="G57" s="171"/>
    </row>
    <row r="58" spans="2:7" ht="15" customHeight="1">
      <c r="B58" s="211"/>
      <c r="D58" s="166"/>
      <c r="E58" s="170"/>
      <c r="F58" s="171"/>
      <c r="G58" s="171"/>
    </row>
    <row r="59" spans="2:7" ht="15" customHeight="1">
      <c r="B59" s="211"/>
      <c r="D59" s="166"/>
      <c r="E59" s="170"/>
      <c r="F59" s="171"/>
      <c r="G59" s="171"/>
    </row>
    <row r="60" spans="2:7" ht="15" customHeight="1">
      <c r="B60" s="211"/>
      <c r="D60" s="166"/>
      <c r="E60" s="170"/>
      <c r="F60" s="171"/>
      <c r="G60" s="171"/>
    </row>
    <row r="61" spans="2:7" ht="15" customHeight="1">
      <c r="B61" s="211"/>
      <c r="D61" s="166"/>
      <c r="E61" s="170"/>
      <c r="F61" s="171"/>
      <c r="G61" s="171"/>
    </row>
    <row r="62" spans="2:7" ht="15" customHeight="1">
      <c r="B62" s="211"/>
      <c r="D62" s="166"/>
      <c r="E62" s="170"/>
      <c r="F62" s="171"/>
      <c r="G62" s="171"/>
    </row>
    <row r="63" spans="2:7" ht="15" customHeight="1">
      <c r="B63" s="211"/>
      <c r="D63" s="166"/>
      <c r="E63" s="170"/>
      <c r="F63" s="171"/>
      <c r="G63" s="171"/>
    </row>
    <row r="64" spans="2:7" ht="15" customHeight="1">
      <c r="B64" s="211"/>
      <c r="D64" s="166"/>
      <c r="E64" s="170"/>
      <c r="F64" s="171"/>
      <c r="G64" s="171"/>
    </row>
    <row r="65" spans="2:7" ht="15" customHeight="1">
      <c r="B65" s="211"/>
      <c r="D65" s="166"/>
      <c r="E65" s="170"/>
      <c r="F65" s="171"/>
      <c r="G65" s="171"/>
    </row>
    <row r="66" spans="2:7" ht="15" customHeight="1">
      <c r="B66" s="211"/>
      <c r="D66" s="166"/>
      <c r="E66" s="170"/>
      <c r="F66" s="171"/>
      <c r="G66" s="171"/>
    </row>
    <row r="67" spans="2:7" ht="15" customHeight="1">
      <c r="B67" s="211"/>
      <c r="D67" s="166"/>
      <c r="E67" s="170"/>
      <c r="F67" s="171"/>
      <c r="G67" s="171"/>
    </row>
    <row r="68" spans="2:7" ht="15" customHeight="1">
      <c r="B68" s="211"/>
      <c r="D68" s="172"/>
      <c r="E68" s="171"/>
      <c r="F68" s="171"/>
      <c r="G68" s="171"/>
    </row>
    <row r="69" spans="2:7" ht="15" customHeight="1">
      <c r="B69" s="211"/>
      <c r="D69" s="172"/>
      <c r="E69" s="171"/>
      <c r="F69" s="171"/>
      <c r="G69" s="171"/>
    </row>
    <row r="70" spans="2:7" ht="15" customHeight="1">
      <c r="B70" s="211"/>
      <c r="D70" s="172"/>
      <c r="E70" s="171"/>
      <c r="F70" s="171"/>
      <c r="G70" s="171"/>
    </row>
    <row r="71" spans="2:7" ht="15" customHeight="1">
      <c r="B71" s="211"/>
      <c r="D71" s="172"/>
      <c r="E71" s="171"/>
      <c r="F71" s="171"/>
      <c r="G71" s="171"/>
    </row>
    <row r="72" spans="2:7" ht="15" customHeight="1">
      <c r="B72" s="211"/>
      <c r="D72" s="166"/>
      <c r="E72" s="170"/>
      <c r="F72" s="171"/>
      <c r="G72" s="171"/>
    </row>
    <row r="73" spans="2:7" ht="15" customHeight="1">
      <c r="B73" s="211"/>
      <c r="D73" s="166"/>
      <c r="E73" s="170"/>
      <c r="F73" s="171"/>
      <c r="G73" s="171"/>
    </row>
    <row r="74" spans="2:7" ht="15" customHeight="1">
      <c r="B74" s="211"/>
      <c r="D74" s="166"/>
      <c r="E74" s="170"/>
      <c r="F74" s="171"/>
      <c r="G74" s="171"/>
    </row>
    <row r="75" spans="2:7" ht="15" customHeight="1">
      <c r="B75" s="211"/>
      <c r="D75" s="166"/>
      <c r="E75" s="170"/>
      <c r="F75" s="171"/>
      <c r="G75" s="171"/>
    </row>
    <row r="76" spans="2:7" ht="15" customHeight="1">
      <c r="B76" s="211"/>
      <c r="D76" s="166"/>
      <c r="E76" s="170"/>
      <c r="F76" s="171"/>
      <c r="G76" s="171"/>
    </row>
    <row r="77" spans="2:7" ht="15" customHeight="1">
      <c r="B77" s="211"/>
      <c r="D77" s="172"/>
      <c r="E77" s="171"/>
      <c r="F77" s="171"/>
      <c r="G77" s="171"/>
    </row>
    <row r="78" spans="2:7" ht="15" customHeight="1">
      <c r="B78" s="211"/>
      <c r="D78" s="172"/>
      <c r="E78" s="171"/>
      <c r="F78" s="171"/>
      <c r="G78" s="171"/>
    </row>
    <row r="79" spans="2:7" ht="15" customHeight="1">
      <c r="B79" s="211"/>
      <c r="D79" s="172"/>
      <c r="E79" s="171"/>
      <c r="F79" s="171"/>
      <c r="G79" s="171"/>
    </row>
    <row r="80" spans="2:7" ht="15" customHeight="1">
      <c r="B80" s="211"/>
      <c r="D80" s="172"/>
      <c r="E80" s="171"/>
      <c r="F80" s="171"/>
      <c r="G80" s="171"/>
    </row>
    <row r="81" spans="2:5" ht="15" customHeight="1">
      <c r="B81" s="211"/>
      <c r="D81" s="173"/>
      <c r="E81" s="85"/>
    </row>
    <row r="82" spans="2:5" ht="15" customHeight="1">
      <c r="B82" s="211"/>
      <c r="D82" s="173"/>
      <c r="E82" s="85"/>
    </row>
    <row r="83" spans="2:5" ht="15" customHeight="1">
      <c r="B83" s="211"/>
      <c r="D83" s="173"/>
      <c r="E83" s="85"/>
    </row>
    <row r="84" spans="2:5" ht="15" customHeight="1">
      <c r="B84" s="211"/>
      <c r="D84" s="173"/>
      <c r="E84" s="85"/>
    </row>
    <row r="85" spans="2:5" ht="15" customHeight="1">
      <c r="B85" s="211"/>
      <c r="D85" s="173"/>
      <c r="E85" s="85"/>
    </row>
    <row r="86" spans="2:5" ht="15" customHeight="1">
      <c r="B86" s="211"/>
      <c r="D86" s="173"/>
      <c r="E86" s="85"/>
    </row>
    <row r="87" spans="2:5" ht="15" customHeight="1">
      <c r="B87" s="211"/>
      <c r="D87" s="173"/>
      <c r="E87" s="85"/>
    </row>
    <row r="88" spans="2:5" ht="15" customHeight="1">
      <c r="B88" s="211"/>
      <c r="D88" s="173"/>
      <c r="E88" s="85"/>
    </row>
    <row r="89" spans="2:5" ht="15" customHeight="1">
      <c r="B89" s="211"/>
      <c r="D89" s="173"/>
      <c r="E89" s="85"/>
    </row>
    <row r="90" spans="2:5" ht="15" customHeight="1">
      <c r="B90" s="211"/>
      <c r="D90" s="173"/>
      <c r="E90" s="85"/>
    </row>
    <row r="91" spans="2:5" ht="15" customHeight="1">
      <c r="B91" s="211"/>
      <c r="D91" s="173"/>
      <c r="E91" s="85"/>
    </row>
    <row r="92" spans="2:5" ht="15" customHeight="1">
      <c r="B92" s="211"/>
      <c r="D92" s="173"/>
      <c r="E92" s="85"/>
    </row>
    <row r="93" spans="2:5" ht="15" customHeight="1">
      <c r="B93" s="211"/>
      <c r="D93" s="173"/>
      <c r="E93" s="85"/>
    </row>
    <row r="94" spans="2:5" ht="15" customHeight="1">
      <c r="B94" s="211"/>
      <c r="D94" s="173"/>
      <c r="E94" s="85"/>
    </row>
    <row r="95" spans="2:5" ht="15" customHeight="1">
      <c r="B95" s="211"/>
      <c r="D95" s="173"/>
      <c r="E95" s="85"/>
    </row>
    <row r="96" spans="2:5" ht="15" customHeight="1">
      <c r="B96" s="211"/>
      <c r="D96" s="173"/>
      <c r="E96" s="85"/>
    </row>
    <row r="97" spans="2:5" ht="15" customHeight="1">
      <c r="B97" s="211"/>
      <c r="D97" s="173"/>
      <c r="E97" s="85"/>
    </row>
    <row r="98" spans="2:5" ht="15" customHeight="1">
      <c r="B98" s="211"/>
      <c r="D98" s="173"/>
      <c r="E98" s="85"/>
    </row>
    <row r="99" spans="2:5" ht="15" customHeight="1">
      <c r="B99" s="211"/>
      <c r="D99" s="173"/>
      <c r="E99" s="85"/>
    </row>
    <row r="100" spans="2:5" ht="15" customHeight="1">
      <c r="B100" s="211"/>
      <c r="D100" s="173"/>
      <c r="E100" s="85"/>
    </row>
    <row r="101" spans="2:5" ht="15" customHeight="1">
      <c r="B101" s="211"/>
      <c r="D101" s="173"/>
      <c r="E101" s="85"/>
    </row>
    <row r="102" spans="2:5" ht="15" customHeight="1">
      <c r="B102" s="211"/>
      <c r="D102" s="173"/>
      <c r="E102" s="85"/>
    </row>
    <row r="103" spans="2:5" ht="15" customHeight="1">
      <c r="B103" s="211"/>
      <c r="D103" s="173"/>
      <c r="E103" s="85"/>
    </row>
    <row r="104" spans="2:5" ht="15" customHeight="1">
      <c r="B104" s="211"/>
      <c r="D104" s="173"/>
      <c r="E104" s="85"/>
    </row>
    <row r="105" spans="2:5" ht="15" customHeight="1">
      <c r="B105" s="211"/>
      <c r="D105" s="173"/>
      <c r="E105" s="85"/>
    </row>
    <row r="106" spans="2:5" ht="15" customHeight="1">
      <c r="B106" s="211"/>
      <c r="D106" s="173"/>
      <c r="E106" s="85"/>
    </row>
    <row r="107" spans="2:5" ht="15">
      <c r="B107" s="211"/>
      <c r="D107" s="173"/>
      <c r="E107" s="85"/>
    </row>
    <row r="108" spans="2:5" ht="15">
      <c r="B108" s="211"/>
      <c r="D108" s="173"/>
      <c r="E108" s="85"/>
    </row>
    <row r="109" spans="2:5" ht="15">
      <c r="B109" s="211"/>
      <c r="D109" s="173"/>
      <c r="E109" s="85"/>
    </row>
    <row r="110" spans="2:5" ht="15">
      <c r="B110" s="211"/>
      <c r="D110" s="173"/>
      <c r="E110" s="85"/>
    </row>
    <row r="111" spans="2:5" ht="15">
      <c r="B111" s="211"/>
      <c r="D111" s="173"/>
      <c r="E111" s="85"/>
    </row>
    <row r="112" spans="2:5" ht="15">
      <c r="B112" s="211"/>
      <c r="D112" s="173"/>
      <c r="E112" s="85"/>
    </row>
    <row r="113" spans="2:5" ht="15">
      <c r="B113" s="211"/>
      <c r="D113" s="173"/>
      <c r="E113" s="85"/>
    </row>
    <row r="114" spans="2:5" ht="15">
      <c r="B114" s="211"/>
      <c r="D114" s="173"/>
      <c r="E114" s="85"/>
    </row>
    <row r="115" spans="2:5" ht="15">
      <c r="B115" s="211"/>
      <c r="D115" s="173"/>
      <c r="E115" s="85"/>
    </row>
    <row r="116" spans="2:5" ht="15">
      <c r="B116" s="211"/>
      <c r="D116" s="173"/>
      <c r="E116" s="85"/>
    </row>
    <row r="117" spans="2:5" ht="15">
      <c r="B117" s="211"/>
      <c r="D117" s="173"/>
      <c r="E117" s="85"/>
    </row>
    <row r="118" spans="2:5" ht="15">
      <c r="B118" s="211"/>
      <c r="D118" s="173"/>
      <c r="E118" s="85"/>
    </row>
    <row r="119" spans="2:5" ht="15">
      <c r="B119" s="211"/>
      <c r="D119" s="173"/>
      <c r="E119" s="85"/>
    </row>
    <row r="120" spans="2:5" ht="15">
      <c r="B120" s="211"/>
      <c r="D120" s="173"/>
      <c r="E120" s="85"/>
    </row>
    <row r="121" spans="4:5" ht="15">
      <c r="D121" s="173"/>
      <c r="E121" s="85"/>
    </row>
    <row r="122" spans="4:5" ht="15">
      <c r="D122" s="173"/>
      <c r="E122" s="85"/>
    </row>
    <row r="123" spans="4:5" ht="15">
      <c r="D123" s="173"/>
      <c r="E123" s="85"/>
    </row>
    <row r="124" spans="4:5" ht="15">
      <c r="D124" s="173"/>
      <c r="E124" s="85"/>
    </row>
    <row r="125" spans="4:5" ht="15">
      <c r="D125" s="173"/>
      <c r="E125" s="85"/>
    </row>
    <row r="126" spans="4:5" ht="15">
      <c r="D126" s="173"/>
      <c r="E126" s="85"/>
    </row>
    <row r="127" spans="4:5" ht="15">
      <c r="D127" s="173"/>
      <c r="E127" s="85"/>
    </row>
    <row r="128" spans="4:5" ht="15">
      <c r="D128" s="173"/>
      <c r="E128" s="85"/>
    </row>
    <row r="129" spans="4:5" ht="15">
      <c r="D129" s="173"/>
      <c r="E129" s="85"/>
    </row>
    <row r="130" spans="4:5" ht="15">
      <c r="D130" s="173"/>
      <c r="E130" s="85"/>
    </row>
    <row r="131" spans="4:5" ht="15">
      <c r="D131" s="173"/>
      <c r="E131" s="85"/>
    </row>
    <row r="176" spans="4:5" ht="15">
      <c r="D176" s="173"/>
      <c r="E176" s="85"/>
    </row>
    <row r="177" spans="4:5" ht="15">
      <c r="D177" s="173"/>
      <c r="E177" s="85"/>
    </row>
    <row r="178" spans="4:5" ht="15">
      <c r="D178" s="173"/>
      <c r="E178" s="85"/>
    </row>
    <row r="179" spans="4:5" ht="15">
      <c r="D179" s="173"/>
      <c r="E179" s="85"/>
    </row>
    <row r="180" spans="4:5" ht="15">
      <c r="D180" s="173"/>
      <c r="E180" s="85"/>
    </row>
    <row r="181" spans="4:5" ht="15">
      <c r="D181" s="173"/>
      <c r="E181" s="85"/>
    </row>
    <row r="185" spans="4:5" ht="15">
      <c r="D185" s="173"/>
      <c r="E185" s="85"/>
    </row>
    <row r="190" spans="4:5" ht="15">
      <c r="D190" s="173"/>
      <c r="E190" s="85"/>
    </row>
    <row r="191" spans="4:5" ht="15">
      <c r="D191" s="173"/>
      <c r="E191" s="85"/>
    </row>
    <row r="192" spans="4:5" ht="15">
      <c r="D192" s="173"/>
      <c r="E192" s="85"/>
    </row>
    <row r="193" spans="4:5" ht="15">
      <c r="D193" s="173"/>
      <c r="E193" s="85"/>
    </row>
    <row r="194" spans="4:5" ht="15">
      <c r="D194" s="173"/>
      <c r="E194" s="85"/>
    </row>
    <row r="195" spans="4:5" ht="15">
      <c r="D195" s="173"/>
      <c r="E195" s="85"/>
    </row>
    <row r="196" spans="4:5" ht="15">
      <c r="D196" s="173"/>
      <c r="E196" s="85"/>
    </row>
    <row r="197" spans="4:5" ht="15">
      <c r="D197" s="173"/>
      <c r="E197" s="85"/>
    </row>
    <row r="198" spans="4:5" ht="15">
      <c r="D198" s="173"/>
      <c r="E198" s="85"/>
    </row>
    <row r="199" spans="4:5" ht="15">
      <c r="D199" s="173"/>
      <c r="E199" s="85"/>
    </row>
    <row r="200" spans="4:5" ht="15">
      <c r="D200" s="173"/>
      <c r="E200" s="85"/>
    </row>
    <row r="201" spans="4:5" ht="15">
      <c r="D201" s="173"/>
      <c r="E201" s="85"/>
    </row>
    <row r="202" spans="4:5" ht="15">
      <c r="D202" s="173"/>
      <c r="E202" s="85"/>
    </row>
    <row r="203" spans="4:5" ht="15">
      <c r="D203" s="173"/>
      <c r="E203" s="85"/>
    </row>
    <row r="204" spans="4:5" ht="15">
      <c r="D204" s="173"/>
      <c r="E204" s="85"/>
    </row>
    <row r="205" spans="4:5" ht="15">
      <c r="D205" s="173"/>
      <c r="E205" s="85"/>
    </row>
    <row r="206" spans="4:5" ht="15">
      <c r="D206" s="173"/>
      <c r="E206" s="85"/>
    </row>
    <row r="207" spans="4:5" ht="15">
      <c r="D207" s="173"/>
      <c r="E207" s="85"/>
    </row>
    <row r="208" spans="4:5" ht="15">
      <c r="D208" s="173"/>
      <c r="E208" s="85"/>
    </row>
    <row r="209" spans="4:5" ht="15">
      <c r="D209" s="173"/>
      <c r="E209" s="85"/>
    </row>
    <row r="210" spans="4:5" ht="15">
      <c r="D210" s="173"/>
      <c r="E210" s="85"/>
    </row>
    <row r="211" spans="4:5" ht="15">
      <c r="D211" s="173"/>
      <c r="E211" s="85"/>
    </row>
    <row r="212" spans="4:5" ht="15">
      <c r="D212" s="173"/>
      <c r="E212" s="85"/>
    </row>
    <row r="213" spans="4:5" ht="15">
      <c r="D213" s="173"/>
      <c r="E213" s="85"/>
    </row>
    <row r="214" spans="4:5" ht="15">
      <c r="D214" s="173"/>
      <c r="E214" s="85"/>
    </row>
    <row r="215" spans="4:5" ht="15">
      <c r="D215" s="173"/>
      <c r="E215" s="85"/>
    </row>
    <row r="216" spans="4:5" ht="15">
      <c r="D216" s="173"/>
      <c r="E216" s="85"/>
    </row>
    <row r="217" spans="4:5" ht="15">
      <c r="D217" s="173"/>
      <c r="E217" s="85"/>
    </row>
    <row r="218" spans="4:5" ht="15">
      <c r="D218" s="173"/>
      <c r="E218" s="85"/>
    </row>
    <row r="219" spans="4:5" ht="15">
      <c r="D219" s="173"/>
      <c r="E219" s="85"/>
    </row>
    <row r="220" spans="4:5" ht="15">
      <c r="D220" s="173"/>
      <c r="E220" s="85"/>
    </row>
    <row r="221" spans="4:5" ht="15">
      <c r="D221" s="173"/>
      <c r="E221" s="85"/>
    </row>
    <row r="222" spans="4:5" ht="15">
      <c r="D222" s="173"/>
      <c r="E222" s="85"/>
    </row>
    <row r="223" spans="4:5" ht="15">
      <c r="D223" s="173"/>
      <c r="E223" s="85"/>
    </row>
    <row r="224" spans="4:5" ht="15">
      <c r="D224" s="173"/>
      <c r="E224" s="85"/>
    </row>
    <row r="225" spans="4:5" ht="15">
      <c r="D225" s="173"/>
      <c r="E225" s="85"/>
    </row>
    <row r="226" spans="2:3" s="173" customFormat="1" ht="15">
      <c r="B226" s="174"/>
      <c r="C226" s="175"/>
    </row>
    <row r="227" spans="2:3" s="173" customFormat="1" ht="15">
      <c r="B227" s="174"/>
      <c r="C227" s="175"/>
    </row>
    <row r="228" spans="2:3" s="173" customFormat="1" ht="15">
      <c r="B228" s="174"/>
      <c r="C228" s="175"/>
    </row>
    <row r="229" spans="2:3" s="173" customFormat="1" ht="15">
      <c r="B229" s="174"/>
      <c r="C229" s="175"/>
    </row>
    <row r="230" spans="2:3" s="173" customFormat="1" ht="15">
      <c r="B230" s="174"/>
      <c r="C230" s="175"/>
    </row>
    <row r="231" spans="2:3" s="173" customFormat="1" ht="15">
      <c r="B231" s="174"/>
      <c r="C231" s="175"/>
    </row>
    <row r="232" spans="2:3" s="173" customFormat="1" ht="15">
      <c r="B232" s="174"/>
      <c r="C232" s="175"/>
    </row>
    <row r="233" spans="2:3" s="173" customFormat="1" ht="15">
      <c r="B233" s="174"/>
      <c r="C233" s="175"/>
    </row>
    <row r="234" spans="2:3" s="173" customFormat="1" ht="15">
      <c r="B234" s="174"/>
      <c r="C234" s="175"/>
    </row>
    <row r="235" spans="2:3" s="173" customFormat="1" ht="15">
      <c r="B235" s="174"/>
      <c r="C235" s="175"/>
    </row>
    <row r="236" spans="2:3" s="173" customFormat="1" ht="15">
      <c r="B236" s="174"/>
      <c r="C236" s="175"/>
    </row>
    <row r="237" spans="2:3" s="173" customFormat="1" ht="15">
      <c r="B237" s="174"/>
      <c r="C237" s="175"/>
    </row>
    <row r="238" spans="2:3" s="173" customFormat="1" ht="15">
      <c r="B238" s="174"/>
      <c r="C238" s="175"/>
    </row>
    <row r="239" spans="2:3" s="173" customFormat="1" ht="15">
      <c r="B239" s="174"/>
      <c r="C239" s="175"/>
    </row>
    <row r="240" spans="2:3" s="173" customFormat="1" ht="15">
      <c r="B240" s="174"/>
      <c r="C240" s="175"/>
    </row>
    <row r="241" spans="2:3" s="173" customFormat="1" ht="15">
      <c r="B241" s="174"/>
      <c r="C241" s="175"/>
    </row>
    <row r="242" spans="2:3" s="173" customFormat="1" ht="15">
      <c r="B242" s="174"/>
      <c r="C242" s="175"/>
    </row>
    <row r="243" spans="2:3" s="173" customFormat="1" ht="15">
      <c r="B243" s="174"/>
      <c r="C243" s="175"/>
    </row>
    <row r="244" spans="2:3" s="173" customFormat="1" ht="15">
      <c r="B244" s="174"/>
      <c r="C244" s="175"/>
    </row>
    <row r="245" spans="2:3" s="173" customFormat="1" ht="15">
      <c r="B245" s="174"/>
      <c r="C245" s="175"/>
    </row>
    <row r="246" spans="2:3" s="173" customFormat="1" ht="15">
      <c r="B246" s="174"/>
      <c r="C246" s="175"/>
    </row>
    <row r="247" spans="2:3" s="173" customFormat="1" ht="15">
      <c r="B247" s="174"/>
      <c r="C247" s="175"/>
    </row>
    <row r="248" spans="2:3" s="173" customFormat="1" ht="15">
      <c r="B248" s="174"/>
      <c r="C248" s="175"/>
    </row>
    <row r="249" spans="2:3" s="173" customFormat="1" ht="15">
      <c r="B249" s="174"/>
      <c r="C249" s="175"/>
    </row>
    <row r="250" spans="2:3" s="173" customFormat="1" ht="15">
      <c r="B250" s="174"/>
      <c r="C250" s="175"/>
    </row>
    <row r="251" spans="2:3" s="173" customFormat="1" ht="15">
      <c r="B251" s="174"/>
      <c r="C251" s="175"/>
    </row>
    <row r="252" spans="2:3" s="173" customFormat="1" ht="15">
      <c r="B252" s="174"/>
      <c r="C252" s="176"/>
    </row>
    <row r="253" spans="2:3" s="173" customFormat="1" ht="15">
      <c r="B253" s="174"/>
      <c r="C253" s="175"/>
    </row>
    <row r="254" spans="2:3" s="173" customFormat="1" ht="15">
      <c r="B254" s="174"/>
      <c r="C254" s="175"/>
    </row>
    <row r="255" spans="2:3" s="173" customFormat="1" ht="15">
      <c r="B255" s="174"/>
      <c r="C255" s="175"/>
    </row>
    <row r="256" spans="2:3" s="173" customFormat="1" ht="15">
      <c r="B256" s="174"/>
      <c r="C256" s="175"/>
    </row>
    <row r="257" spans="2:3" s="173" customFormat="1" ht="15">
      <c r="B257" s="174"/>
      <c r="C257" s="175"/>
    </row>
    <row r="258" spans="2:3" s="173" customFormat="1" ht="15">
      <c r="B258" s="174"/>
      <c r="C258" s="175"/>
    </row>
    <row r="259" spans="2:3" s="173" customFormat="1" ht="15">
      <c r="B259" s="174"/>
      <c r="C259" s="175"/>
    </row>
    <row r="260" spans="2:3" s="173" customFormat="1" ht="15">
      <c r="B260" s="174"/>
      <c r="C260" s="175"/>
    </row>
    <row r="261" spans="2:3" s="173" customFormat="1" ht="15">
      <c r="B261" s="174"/>
      <c r="C261" s="175"/>
    </row>
    <row r="262" spans="2:3" s="173" customFormat="1" ht="15">
      <c r="B262" s="174"/>
      <c r="C262" s="175"/>
    </row>
    <row r="263" spans="2:3" s="173" customFormat="1" ht="15">
      <c r="B263" s="174"/>
      <c r="C263" s="175"/>
    </row>
    <row r="264" spans="2:3" s="173" customFormat="1" ht="15">
      <c r="B264" s="174"/>
      <c r="C264" s="175"/>
    </row>
    <row r="265" spans="2:3" s="173" customFormat="1" ht="15">
      <c r="B265" s="174"/>
      <c r="C265" s="175"/>
    </row>
    <row r="266" spans="2:3" s="173" customFormat="1" ht="15">
      <c r="B266" s="174"/>
      <c r="C266" s="175"/>
    </row>
    <row r="267" spans="2:3" s="173" customFormat="1" ht="15">
      <c r="B267" s="174"/>
      <c r="C267" s="175"/>
    </row>
    <row r="268" spans="2:3" s="173" customFormat="1" ht="15">
      <c r="B268" s="174"/>
      <c r="C268" s="175"/>
    </row>
    <row r="269" spans="2:3" s="173" customFormat="1" ht="15">
      <c r="B269" s="174"/>
      <c r="C269" s="175"/>
    </row>
    <row r="270" spans="2:3" s="173" customFormat="1" ht="15">
      <c r="B270" s="174"/>
      <c r="C270" s="175"/>
    </row>
    <row r="271" spans="2:3" s="173" customFormat="1" ht="15">
      <c r="B271" s="174"/>
      <c r="C271" s="175"/>
    </row>
    <row r="272" spans="2:3" s="173" customFormat="1" ht="15">
      <c r="B272" s="174"/>
      <c r="C272" s="175"/>
    </row>
    <row r="273" spans="2:3" s="173" customFormat="1" ht="15">
      <c r="B273" s="174"/>
      <c r="C273" s="175"/>
    </row>
    <row r="274" spans="2:3" s="173" customFormat="1" ht="15">
      <c r="B274" s="174"/>
      <c r="C274" s="175"/>
    </row>
    <row r="275" spans="2:3" s="173" customFormat="1" ht="15">
      <c r="B275" s="174"/>
      <c r="C275" s="175"/>
    </row>
    <row r="276" spans="2:3" s="173" customFormat="1" ht="15">
      <c r="B276" s="174"/>
      <c r="C276" s="175"/>
    </row>
    <row r="277" spans="2:3" s="173" customFormat="1" ht="15">
      <c r="B277" s="174"/>
      <c r="C277" s="175"/>
    </row>
    <row r="278" spans="2:3" s="173" customFormat="1" ht="15">
      <c r="B278" s="174"/>
      <c r="C278" s="175"/>
    </row>
    <row r="279" spans="2:3" s="173" customFormat="1" ht="15">
      <c r="B279" s="174"/>
      <c r="C279" s="175"/>
    </row>
    <row r="280" spans="2:3" s="173" customFormat="1" ht="15">
      <c r="B280" s="174"/>
      <c r="C280" s="175"/>
    </row>
    <row r="281" spans="2:3" s="173" customFormat="1" ht="15">
      <c r="B281" s="174"/>
      <c r="C281" s="175"/>
    </row>
    <row r="282" spans="2:3" s="173" customFormat="1" ht="15">
      <c r="B282" s="174"/>
      <c r="C282" s="175"/>
    </row>
    <row r="283" spans="2:3" s="173" customFormat="1" ht="15">
      <c r="B283" s="174"/>
      <c r="C283" s="175"/>
    </row>
    <row r="284" spans="2:3" s="173" customFormat="1" ht="15">
      <c r="B284" s="174"/>
      <c r="C284" s="175"/>
    </row>
    <row r="285" spans="2:3" s="173" customFormat="1" ht="15">
      <c r="B285" s="174"/>
      <c r="C285" s="175"/>
    </row>
    <row r="286" spans="2:3" s="173" customFormat="1" ht="15">
      <c r="B286" s="174"/>
      <c r="C286" s="175"/>
    </row>
    <row r="287" spans="2:3" s="173" customFormat="1" ht="15">
      <c r="B287" s="174"/>
      <c r="C287" s="175"/>
    </row>
    <row r="288" spans="2:3" s="173" customFormat="1" ht="15">
      <c r="B288" s="174"/>
      <c r="C288" s="175"/>
    </row>
    <row r="289" spans="2:5" s="173" customFormat="1" ht="15">
      <c r="B289" s="174"/>
      <c r="C289" s="175"/>
      <c r="D289" s="154"/>
      <c r="E289" s="154"/>
    </row>
    <row r="290" spans="2:5" s="173" customFormat="1" ht="15">
      <c r="B290" s="174"/>
      <c r="C290" s="175"/>
      <c r="D290" s="154"/>
      <c r="E290" s="154"/>
    </row>
    <row r="300" spans="4:5" ht="15">
      <c r="D300" s="173"/>
      <c r="E300" s="85"/>
    </row>
    <row r="301" spans="4:5" ht="15">
      <c r="D301" s="173"/>
      <c r="E301" s="85"/>
    </row>
    <row r="302" spans="4:5" ht="15">
      <c r="D302" s="173"/>
      <c r="E302" s="85"/>
    </row>
    <row r="303" spans="4:5" ht="15">
      <c r="D303" s="173"/>
      <c r="E303" s="85"/>
    </row>
    <row r="318" spans="4:5" ht="15">
      <c r="D318" s="173"/>
      <c r="E318" s="85"/>
    </row>
    <row r="319" spans="4:5" ht="15">
      <c r="D319" s="173"/>
      <c r="E319" s="85"/>
    </row>
    <row r="320" spans="4:5" ht="15">
      <c r="D320" s="173"/>
      <c r="E320" s="85"/>
    </row>
    <row r="321" spans="4:5" ht="15">
      <c r="D321" s="173"/>
      <c r="E321" s="85"/>
    </row>
    <row r="325" spans="4:5" ht="15">
      <c r="D325" s="173"/>
      <c r="E325" s="85"/>
    </row>
    <row r="327" spans="4:5" ht="15">
      <c r="D327" s="173"/>
      <c r="E327" s="85"/>
    </row>
    <row r="331" spans="4:5" ht="15">
      <c r="D331" s="173"/>
      <c r="E331" s="85"/>
    </row>
    <row r="332" spans="4:5" ht="15">
      <c r="D332" s="173"/>
      <c r="E332" s="85"/>
    </row>
    <row r="333" spans="4:5" ht="15">
      <c r="D333" s="173"/>
      <c r="E333" s="85"/>
    </row>
    <row r="334" spans="4:5" ht="15">
      <c r="D334" s="173"/>
      <c r="E334" s="85"/>
    </row>
    <row r="335" spans="4:5" ht="15">
      <c r="D335" s="173"/>
      <c r="E335" s="85"/>
    </row>
    <row r="336" spans="4:5" ht="15">
      <c r="D336" s="173"/>
      <c r="E336" s="85"/>
    </row>
    <row r="337" spans="4:5" ht="15">
      <c r="D337" s="173"/>
      <c r="E337" s="85"/>
    </row>
    <row r="338" spans="4:5" ht="15">
      <c r="D338" s="173"/>
      <c r="E338" s="85"/>
    </row>
    <row r="339" spans="4:5" ht="15">
      <c r="D339" s="173"/>
      <c r="E339" s="85"/>
    </row>
    <row r="340" spans="4:5" ht="15">
      <c r="D340" s="173"/>
      <c r="E340" s="85"/>
    </row>
    <row r="341" spans="4:5" ht="15">
      <c r="D341" s="173"/>
      <c r="E341" s="85"/>
    </row>
  </sheetData>
  <sheetProtection/>
  <mergeCells count="15">
    <mergeCell ref="A7:A8"/>
    <mergeCell ref="B9:G9"/>
    <mergeCell ref="B1:G1"/>
    <mergeCell ref="B4:G4"/>
    <mergeCell ref="B7:B8"/>
    <mergeCell ref="C7:G8"/>
    <mergeCell ref="C15:G15"/>
    <mergeCell ref="C16:G16"/>
    <mergeCell ref="C18:G18"/>
    <mergeCell ref="C10:G10"/>
    <mergeCell ref="C12:G12"/>
    <mergeCell ref="C13:G13"/>
    <mergeCell ref="C14:G14"/>
    <mergeCell ref="C11:G11"/>
    <mergeCell ref="C17:G17"/>
  </mergeCells>
  <printOptions/>
  <pageMargins left="0.5905511811023623" right="0" top="0.5905511811023623" bottom="0.984251968503937" header="0.5118110236220472" footer="0.5118110236220472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AA409"/>
  <sheetViews>
    <sheetView zoomScalePageLayoutView="0" workbookViewId="0" topLeftCell="A57">
      <selection activeCell="J49" sqref="J49"/>
    </sheetView>
  </sheetViews>
  <sheetFormatPr defaultColWidth="9.140625" defaultRowHeight="15" customHeight="1"/>
  <cols>
    <col min="1" max="1" width="14.421875" style="201" customWidth="1"/>
    <col min="2" max="2" width="54.8515625" style="66" customWidth="1"/>
    <col min="3" max="3" width="7.00390625" style="88" customWidth="1"/>
    <col min="4" max="7" width="5.7109375" style="190" customWidth="1"/>
    <col min="8" max="8" width="2.421875" style="68" customWidth="1"/>
    <col min="9" max="14" width="6.7109375" style="68" customWidth="1"/>
    <col min="15" max="23" width="6.7109375" style="65" customWidth="1"/>
    <col min="24" max="45" width="9.140625" style="65" customWidth="1"/>
    <col min="46" max="16384" width="9.140625" style="66" customWidth="1"/>
  </cols>
  <sheetData>
    <row r="1" spans="1:14" ht="31.5" customHeight="1">
      <c r="A1" s="304" t="s">
        <v>305</v>
      </c>
      <c r="B1" s="304"/>
      <c r="C1" s="304"/>
      <c r="D1" s="304"/>
      <c r="E1" s="304"/>
      <c r="F1" s="304"/>
      <c r="G1" s="304"/>
      <c r="H1" s="63"/>
      <c r="I1" s="63"/>
      <c r="J1" s="63"/>
      <c r="K1" s="63"/>
      <c r="L1" s="61"/>
      <c r="M1" s="61"/>
      <c r="N1" s="61"/>
    </row>
    <row r="2" spans="1:14" ht="17.25" customHeight="1" hidden="1">
      <c r="A2" s="192"/>
      <c r="B2" s="59"/>
      <c r="C2" s="85"/>
      <c r="D2" s="123"/>
      <c r="E2" s="123"/>
      <c r="F2" s="123"/>
      <c r="G2" s="123"/>
      <c r="H2" s="63"/>
      <c r="I2" s="63"/>
      <c r="J2" s="63"/>
      <c r="K2" s="63"/>
      <c r="L2" s="61"/>
      <c r="M2" s="61"/>
      <c r="N2" s="61"/>
    </row>
    <row r="3" spans="1:14" ht="17.25" customHeight="1">
      <c r="A3" s="303" t="s">
        <v>281</v>
      </c>
      <c r="B3" s="303"/>
      <c r="C3" s="303"/>
      <c r="D3" s="303"/>
      <c r="E3" s="303"/>
      <c r="F3" s="303"/>
      <c r="G3" s="303"/>
      <c r="H3" s="63"/>
      <c r="I3" s="63"/>
      <c r="J3" s="63"/>
      <c r="K3" s="63"/>
      <c r="L3" s="61"/>
      <c r="M3" s="61"/>
      <c r="N3" s="61"/>
    </row>
    <row r="4" spans="1:14" ht="10.5" customHeight="1">
      <c r="A4" s="193"/>
      <c r="B4" s="62"/>
      <c r="C4" s="86"/>
      <c r="D4" s="178"/>
      <c r="E4" s="178"/>
      <c r="F4" s="178"/>
      <c r="G4" s="178"/>
      <c r="H4" s="67"/>
      <c r="I4" s="67"/>
      <c r="J4" s="67"/>
      <c r="K4" s="67"/>
      <c r="N4" s="69"/>
    </row>
    <row r="5" spans="1:27" ht="14.25" customHeight="1">
      <c r="A5" s="312" t="s">
        <v>27</v>
      </c>
      <c r="B5" s="310" t="s">
        <v>28</v>
      </c>
      <c r="C5" s="308" t="s">
        <v>100</v>
      </c>
      <c r="D5" s="305" t="s">
        <v>99</v>
      </c>
      <c r="E5" s="306"/>
      <c r="F5" s="306"/>
      <c r="G5" s="307"/>
      <c r="H5" s="71"/>
      <c r="I5" s="71"/>
      <c r="J5" s="71"/>
      <c r="K5" s="71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</row>
    <row r="6" spans="1:27" ht="11.25" customHeight="1">
      <c r="A6" s="313"/>
      <c r="B6" s="311"/>
      <c r="C6" s="309"/>
      <c r="D6" s="64" t="s">
        <v>78</v>
      </c>
      <c r="E6" s="64" t="s">
        <v>79</v>
      </c>
      <c r="F6" s="64" t="s">
        <v>80</v>
      </c>
      <c r="G6" s="64" t="s">
        <v>81</v>
      </c>
      <c r="H6" s="71"/>
      <c r="I6" s="71"/>
      <c r="J6" s="71"/>
      <c r="K6" s="71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</row>
    <row r="7" spans="1:27" ht="10.5" customHeight="1" hidden="1">
      <c r="A7" s="194"/>
      <c r="B7" s="72"/>
      <c r="C7" s="93"/>
      <c r="D7" s="64"/>
      <c r="E7" s="64"/>
      <c r="F7" s="64"/>
      <c r="G7" s="64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</row>
    <row r="8" spans="1:27" ht="17.25" customHeight="1">
      <c r="A8" s="195" t="s">
        <v>10</v>
      </c>
      <c r="B8" s="81" t="s">
        <v>11</v>
      </c>
      <c r="C8" s="179">
        <f>C9+C14+C16+C24+C27+C40+C43+C54</f>
        <v>539.5</v>
      </c>
      <c r="D8" s="179">
        <f>D9+D14+D16+D24+D27+D40+D43+D54</f>
        <v>63.2</v>
      </c>
      <c r="E8" s="179">
        <f>E9+E14+E16+E24+E27+E40+E43+E54</f>
        <v>61.9</v>
      </c>
      <c r="F8" s="179">
        <f>F9+F14+F16+F24+F27+F40+F43+F54</f>
        <v>125.3</v>
      </c>
      <c r="G8" s="179">
        <f>G9+G14+G16+G24+G27+G40+G43+G54</f>
        <v>289.1</v>
      </c>
      <c r="H8" s="74"/>
      <c r="I8" s="74"/>
      <c r="J8" s="74"/>
      <c r="K8" s="74"/>
      <c r="L8" s="74"/>
      <c r="M8" s="74"/>
      <c r="N8" s="74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</row>
    <row r="9" spans="1:27" ht="15" customHeight="1">
      <c r="A9" s="195" t="s">
        <v>12</v>
      </c>
      <c r="B9" s="81" t="s">
        <v>13</v>
      </c>
      <c r="C9" s="94">
        <f>C10</f>
        <v>55</v>
      </c>
      <c r="D9" s="179">
        <f aca="true" t="shared" si="0" ref="D9:G10">D10</f>
        <v>9</v>
      </c>
      <c r="E9" s="179">
        <f t="shared" si="0"/>
        <v>13</v>
      </c>
      <c r="F9" s="179">
        <f t="shared" si="0"/>
        <v>15</v>
      </c>
      <c r="G9" s="179">
        <f t="shared" si="0"/>
        <v>18</v>
      </c>
      <c r="H9" s="74"/>
      <c r="I9" s="74"/>
      <c r="J9" s="74"/>
      <c r="K9" s="74"/>
      <c r="L9" s="74"/>
      <c r="M9" s="74"/>
      <c r="N9" s="74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</row>
    <row r="10" spans="1:27" ht="16.5" customHeight="1">
      <c r="A10" s="195" t="s">
        <v>102</v>
      </c>
      <c r="B10" s="82" t="s">
        <v>14</v>
      </c>
      <c r="C10" s="94">
        <f>C11</f>
        <v>55</v>
      </c>
      <c r="D10" s="179">
        <f t="shared" si="0"/>
        <v>9</v>
      </c>
      <c r="E10" s="179">
        <f t="shared" si="0"/>
        <v>13</v>
      </c>
      <c r="F10" s="179">
        <f t="shared" si="0"/>
        <v>15</v>
      </c>
      <c r="G10" s="179">
        <f t="shared" si="0"/>
        <v>18</v>
      </c>
      <c r="H10" s="74"/>
      <c r="I10" s="74"/>
      <c r="J10" s="74"/>
      <c r="K10" s="74"/>
      <c r="L10" s="74"/>
      <c r="M10" s="74"/>
      <c r="N10" s="74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</row>
    <row r="11" spans="1:27" ht="36">
      <c r="A11" s="195" t="s">
        <v>316</v>
      </c>
      <c r="B11" s="260" t="s">
        <v>317</v>
      </c>
      <c r="C11" s="94">
        <f>C12+C13</f>
        <v>55</v>
      </c>
      <c r="D11" s="179">
        <f>D12+D13</f>
        <v>9</v>
      </c>
      <c r="E11" s="179">
        <f>E12+E13</f>
        <v>13</v>
      </c>
      <c r="F11" s="179">
        <f>F12+F13</f>
        <v>15</v>
      </c>
      <c r="G11" s="179">
        <f>G12+G13</f>
        <v>18</v>
      </c>
      <c r="H11" s="74"/>
      <c r="I11" s="74"/>
      <c r="J11" s="74"/>
      <c r="K11" s="74"/>
      <c r="L11" s="74"/>
      <c r="M11" s="74"/>
      <c r="N11" s="74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</row>
    <row r="12" spans="1:27" ht="34.5" customHeight="1">
      <c r="A12" s="195" t="s">
        <v>316</v>
      </c>
      <c r="B12" s="260" t="s">
        <v>317</v>
      </c>
      <c r="C12" s="95">
        <f>D12+E12+F12+G12</f>
        <v>55</v>
      </c>
      <c r="D12" s="180">
        <v>9</v>
      </c>
      <c r="E12" s="180">
        <v>13</v>
      </c>
      <c r="F12" s="180">
        <v>15</v>
      </c>
      <c r="G12" s="180">
        <v>18</v>
      </c>
      <c r="H12" s="73"/>
      <c r="I12" s="73"/>
      <c r="J12" s="73"/>
      <c r="K12" s="73"/>
      <c r="L12" s="74"/>
      <c r="M12" s="74"/>
      <c r="N12" s="74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</row>
    <row r="13" spans="1:27" ht="2.25" customHeight="1" hidden="1">
      <c r="A13" s="195" t="s">
        <v>29</v>
      </c>
      <c r="B13" s="82" t="s">
        <v>30</v>
      </c>
      <c r="C13" s="95">
        <f>D13+E13+F13+G13</f>
        <v>0</v>
      </c>
      <c r="D13" s="180">
        <v>0</v>
      </c>
      <c r="E13" s="180">
        <v>0</v>
      </c>
      <c r="F13" s="180">
        <v>0</v>
      </c>
      <c r="G13" s="180">
        <v>0</v>
      </c>
      <c r="H13" s="73"/>
      <c r="I13" s="73"/>
      <c r="J13" s="73"/>
      <c r="K13" s="73"/>
      <c r="L13" s="74"/>
      <c r="M13" s="74"/>
      <c r="N13" s="74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</row>
    <row r="14" spans="1:27" ht="16.5" customHeight="1">
      <c r="A14" s="195" t="s">
        <v>31</v>
      </c>
      <c r="B14" s="81" t="s">
        <v>32</v>
      </c>
      <c r="C14" s="94">
        <f>C15</f>
        <v>2</v>
      </c>
      <c r="D14" s="179">
        <f>D15</f>
        <v>1</v>
      </c>
      <c r="E14" s="179">
        <f>E15</f>
        <v>0</v>
      </c>
      <c r="F14" s="179">
        <f>F15</f>
        <v>1</v>
      </c>
      <c r="G14" s="179">
        <f>G15</f>
        <v>0</v>
      </c>
      <c r="H14" s="74"/>
      <c r="I14" s="74"/>
      <c r="J14" s="74"/>
      <c r="K14" s="74"/>
      <c r="L14" s="74"/>
      <c r="M14" s="74"/>
      <c r="N14" s="74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</row>
    <row r="15" spans="1:27" ht="16.5" customHeight="1">
      <c r="A15" s="195" t="s">
        <v>103</v>
      </c>
      <c r="B15" s="260" t="s">
        <v>25</v>
      </c>
      <c r="C15" s="95">
        <f>D15+E15+F15+G15</f>
        <v>2</v>
      </c>
      <c r="D15" s="180">
        <v>1</v>
      </c>
      <c r="E15" s="180"/>
      <c r="F15" s="180">
        <v>1</v>
      </c>
      <c r="G15" s="180"/>
      <c r="H15" s="73"/>
      <c r="I15" s="73"/>
      <c r="J15" s="73"/>
      <c r="K15" s="73"/>
      <c r="L15" s="74"/>
      <c r="M15" s="74"/>
      <c r="N15" s="74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</row>
    <row r="16" spans="1:27" ht="18" customHeight="1">
      <c r="A16" s="195" t="s">
        <v>15</v>
      </c>
      <c r="B16" s="81" t="s">
        <v>16</v>
      </c>
      <c r="C16" s="94">
        <f>C17+C19</f>
        <v>299</v>
      </c>
      <c r="D16" s="179">
        <f>D17+D19</f>
        <v>45</v>
      </c>
      <c r="E16" s="179">
        <f>E17+E19</f>
        <v>47</v>
      </c>
      <c r="F16" s="179">
        <f>F17+F19</f>
        <v>68</v>
      </c>
      <c r="G16" s="179">
        <f>G17+G19</f>
        <v>139</v>
      </c>
      <c r="H16" s="74"/>
      <c r="I16" s="74"/>
      <c r="J16" s="74"/>
      <c r="K16" s="74"/>
      <c r="L16" s="74"/>
      <c r="M16" s="74"/>
      <c r="N16" s="74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</row>
    <row r="17" spans="1:27" ht="15" customHeight="1">
      <c r="A17" s="195" t="s">
        <v>104</v>
      </c>
      <c r="B17" s="82" t="s">
        <v>24</v>
      </c>
      <c r="C17" s="94">
        <f>C18</f>
        <v>22</v>
      </c>
      <c r="D17" s="179">
        <f>D18</f>
        <v>3</v>
      </c>
      <c r="E17" s="179">
        <f>E18</f>
        <v>2</v>
      </c>
      <c r="F17" s="179">
        <f>F18</f>
        <v>2</v>
      </c>
      <c r="G17" s="179">
        <f>G18</f>
        <v>15</v>
      </c>
      <c r="H17" s="74"/>
      <c r="I17" s="74"/>
      <c r="J17" s="74"/>
      <c r="K17" s="74"/>
      <c r="L17" s="74"/>
      <c r="M17" s="74"/>
      <c r="N17" s="74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</row>
    <row r="18" spans="1:27" ht="33" customHeight="1">
      <c r="A18" s="195" t="s">
        <v>105</v>
      </c>
      <c r="B18" s="260" t="s">
        <v>206</v>
      </c>
      <c r="C18" s="95">
        <f>D18+E18+F18+G18</f>
        <v>22</v>
      </c>
      <c r="D18" s="180">
        <v>3</v>
      </c>
      <c r="E18" s="180">
        <v>2</v>
      </c>
      <c r="F18" s="180">
        <v>2</v>
      </c>
      <c r="G18" s="180">
        <v>15</v>
      </c>
      <c r="H18" s="73"/>
      <c r="I18" s="73"/>
      <c r="J18" s="73"/>
      <c r="K18" s="73"/>
      <c r="L18" s="74"/>
      <c r="M18" s="74"/>
      <c r="N18" s="74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</row>
    <row r="19" spans="1:27" ht="15" customHeight="1">
      <c r="A19" s="195" t="s">
        <v>106</v>
      </c>
      <c r="B19" s="82" t="s">
        <v>17</v>
      </c>
      <c r="C19" s="94">
        <f>C20+C22</f>
        <v>277</v>
      </c>
      <c r="D19" s="179">
        <f>D20+D22</f>
        <v>42</v>
      </c>
      <c r="E19" s="179">
        <f>E20+E22</f>
        <v>45</v>
      </c>
      <c r="F19" s="179">
        <f>F20+F22</f>
        <v>66</v>
      </c>
      <c r="G19" s="179">
        <f>G20+G22</f>
        <v>124</v>
      </c>
      <c r="H19" s="74"/>
      <c r="I19" s="74"/>
      <c r="J19" s="74"/>
      <c r="K19" s="74"/>
      <c r="L19" s="74"/>
      <c r="M19" s="74"/>
      <c r="N19" s="74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</row>
    <row r="20" spans="1:27" ht="29.25" customHeight="1">
      <c r="A20" s="195" t="s">
        <v>107</v>
      </c>
      <c r="B20" s="260" t="s">
        <v>318</v>
      </c>
      <c r="C20" s="95">
        <f>C21</f>
        <v>277</v>
      </c>
      <c r="D20" s="181">
        <f>D21</f>
        <v>42</v>
      </c>
      <c r="E20" s="181">
        <f>E21</f>
        <v>45</v>
      </c>
      <c r="F20" s="181">
        <f>F21</f>
        <v>66</v>
      </c>
      <c r="G20" s="181">
        <f>G21</f>
        <v>124</v>
      </c>
      <c r="H20" s="74"/>
      <c r="I20" s="74"/>
      <c r="J20" s="74"/>
      <c r="K20" s="74"/>
      <c r="L20" s="74"/>
      <c r="M20" s="74"/>
      <c r="N20" s="74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</row>
    <row r="21" spans="1:27" ht="45.75" customHeight="1">
      <c r="A21" s="195" t="s">
        <v>108</v>
      </c>
      <c r="B21" s="260" t="s">
        <v>319</v>
      </c>
      <c r="C21" s="95">
        <f>D21+E21+F21+G21</f>
        <v>277</v>
      </c>
      <c r="D21" s="180">
        <v>42</v>
      </c>
      <c r="E21" s="180">
        <v>45</v>
      </c>
      <c r="F21" s="180">
        <v>66</v>
      </c>
      <c r="G21" s="180">
        <v>124</v>
      </c>
      <c r="H21" s="73"/>
      <c r="I21" s="73"/>
      <c r="J21" s="73"/>
      <c r="K21" s="73"/>
      <c r="L21" s="74"/>
      <c r="M21" s="74"/>
      <c r="N21" s="74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</row>
    <row r="22" spans="1:27" ht="30" customHeight="1" hidden="1">
      <c r="A22" s="195" t="s">
        <v>33</v>
      </c>
      <c r="B22" s="82" t="s">
        <v>34</v>
      </c>
      <c r="C22" s="95">
        <f>C23</f>
        <v>0</v>
      </c>
      <c r="D22" s="181">
        <f>D23</f>
        <v>0</v>
      </c>
      <c r="E22" s="181">
        <f>E23</f>
        <v>0</v>
      </c>
      <c r="F22" s="181">
        <f>F23</f>
        <v>0</v>
      </c>
      <c r="G22" s="181">
        <f>G23</f>
        <v>0</v>
      </c>
      <c r="H22" s="74"/>
      <c r="I22" s="74"/>
      <c r="J22" s="74"/>
      <c r="K22" s="74"/>
      <c r="L22" s="74"/>
      <c r="M22" s="74"/>
      <c r="N22" s="74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</row>
    <row r="23" spans="1:27" ht="44.25" customHeight="1" hidden="1">
      <c r="A23" s="195" t="s">
        <v>35</v>
      </c>
      <c r="B23" s="82" t="s">
        <v>36</v>
      </c>
      <c r="C23" s="95">
        <f>D23+E23+F23+G23</f>
        <v>0</v>
      </c>
      <c r="D23" s="180">
        <v>0</v>
      </c>
      <c r="E23" s="180">
        <v>0</v>
      </c>
      <c r="F23" s="180">
        <v>0</v>
      </c>
      <c r="G23" s="180">
        <v>0</v>
      </c>
      <c r="H23" s="73"/>
      <c r="I23" s="73"/>
      <c r="J23" s="73"/>
      <c r="K23" s="73"/>
      <c r="L23" s="74"/>
      <c r="M23" s="74"/>
      <c r="N23" s="74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</row>
    <row r="24" spans="1:27" ht="47.25" customHeight="1" hidden="1">
      <c r="A24" s="195" t="s">
        <v>37</v>
      </c>
      <c r="B24" s="81" t="s">
        <v>38</v>
      </c>
      <c r="C24" s="95">
        <f>C25</f>
        <v>0</v>
      </c>
      <c r="D24" s="181">
        <f aca="true" t="shared" si="1" ref="D24:G25">D25</f>
        <v>0</v>
      </c>
      <c r="E24" s="181">
        <f t="shared" si="1"/>
        <v>0</v>
      </c>
      <c r="F24" s="181">
        <f t="shared" si="1"/>
        <v>0</v>
      </c>
      <c r="G24" s="181">
        <f t="shared" si="1"/>
        <v>0</v>
      </c>
      <c r="H24" s="74"/>
      <c r="I24" s="74"/>
      <c r="J24" s="74"/>
      <c r="K24" s="74"/>
      <c r="L24" s="74"/>
      <c r="M24" s="74"/>
      <c r="N24" s="74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</row>
    <row r="25" spans="1:27" ht="15" customHeight="1" hidden="1">
      <c r="A25" s="195" t="s">
        <v>39</v>
      </c>
      <c r="B25" s="82" t="s">
        <v>40</v>
      </c>
      <c r="C25" s="94">
        <f>C26</f>
        <v>0</v>
      </c>
      <c r="D25" s="179">
        <f t="shared" si="1"/>
        <v>0</v>
      </c>
      <c r="E25" s="179">
        <f t="shared" si="1"/>
        <v>0</v>
      </c>
      <c r="F25" s="179">
        <f t="shared" si="1"/>
        <v>0</v>
      </c>
      <c r="G25" s="179">
        <f t="shared" si="1"/>
        <v>0</v>
      </c>
      <c r="H25" s="74"/>
      <c r="I25" s="74"/>
      <c r="J25" s="74"/>
      <c r="K25" s="74"/>
      <c r="L25" s="74"/>
      <c r="M25" s="74"/>
      <c r="N25" s="74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</row>
    <row r="26" spans="1:27" ht="15" customHeight="1" hidden="1">
      <c r="A26" s="195" t="s">
        <v>41</v>
      </c>
      <c r="B26" s="205" t="s">
        <v>54</v>
      </c>
      <c r="C26" s="95">
        <f>D26+E26+F26+G26</f>
        <v>0</v>
      </c>
      <c r="D26" s="180">
        <v>0</v>
      </c>
      <c r="E26" s="180">
        <v>0</v>
      </c>
      <c r="F26" s="180">
        <v>0</v>
      </c>
      <c r="G26" s="180">
        <v>0</v>
      </c>
      <c r="H26" s="73"/>
      <c r="I26" s="73"/>
      <c r="J26" s="73"/>
      <c r="K26" s="73"/>
      <c r="L26" s="74"/>
      <c r="M26" s="74"/>
      <c r="N26" s="74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</row>
    <row r="27" spans="1:27" ht="43.5" customHeight="1">
      <c r="A27" s="195" t="s">
        <v>18</v>
      </c>
      <c r="B27" s="81" t="s">
        <v>42</v>
      </c>
      <c r="C27" s="179">
        <f>C28</f>
        <v>183.5</v>
      </c>
      <c r="D27" s="179">
        <f>D28</f>
        <v>8.2</v>
      </c>
      <c r="E27" s="179">
        <f>E28</f>
        <v>1.9</v>
      </c>
      <c r="F27" s="179">
        <f>F28</f>
        <v>41.3</v>
      </c>
      <c r="G27" s="179">
        <f>G28</f>
        <v>132.1</v>
      </c>
      <c r="H27" s="74"/>
      <c r="I27" s="74"/>
      <c r="J27" s="74"/>
      <c r="K27" s="74"/>
      <c r="L27" s="74"/>
      <c r="M27" s="74"/>
      <c r="N27" s="74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</row>
    <row r="28" spans="1:27" ht="87.75" customHeight="1">
      <c r="A28" s="195" t="s">
        <v>109</v>
      </c>
      <c r="B28" s="82" t="s">
        <v>320</v>
      </c>
      <c r="C28" s="95">
        <f>D28+E28+F28+G28</f>
        <v>183.5</v>
      </c>
      <c r="D28" s="179">
        <f>D29+D36+D38</f>
        <v>8.2</v>
      </c>
      <c r="E28" s="179">
        <f>E29+E36+E38</f>
        <v>1.9</v>
      </c>
      <c r="F28" s="179">
        <f>F29+F36+F38</f>
        <v>41.3</v>
      </c>
      <c r="G28" s="179">
        <f>G29+G36+G38</f>
        <v>132.1</v>
      </c>
      <c r="H28" s="74"/>
      <c r="I28" s="74"/>
      <c r="J28" s="74"/>
      <c r="K28" s="74"/>
      <c r="L28" s="74"/>
      <c r="M28" s="74"/>
      <c r="N28" s="74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</row>
    <row r="29" spans="1:27" ht="50.25" customHeight="1">
      <c r="A29" s="195" t="s">
        <v>321</v>
      </c>
      <c r="B29" s="215" t="s">
        <v>322</v>
      </c>
      <c r="C29" s="95">
        <f>D29+E29+F29+G29</f>
        <v>183.5</v>
      </c>
      <c r="D29" s="180">
        <v>8.2</v>
      </c>
      <c r="E29" s="180">
        <v>1.9</v>
      </c>
      <c r="F29" s="180">
        <v>41.3</v>
      </c>
      <c r="G29" s="180">
        <v>132.1</v>
      </c>
      <c r="H29" s="73"/>
      <c r="I29" s="73"/>
      <c r="J29" s="73"/>
      <c r="K29" s="73"/>
      <c r="L29" s="74"/>
      <c r="M29" s="74"/>
      <c r="N29" s="74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</row>
    <row r="30" spans="1:27" ht="0.75" customHeight="1" hidden="1">
      <c r="A30" s="195" t="s">
        <v>43</v>
      </c>
      <c r="B30" s="204" t="s">
        <v>44</v>
      </c>
      <c r="C30" s="94">
        <f>C31</f>
        <v>0</v>
      </c>
      <c r="D30" s="179">
        <f>D31</f>
        <v>0</v>
      </c>
      <c r="E30" s="179">
        <f>E31</f>
        <v>0</v>
      </c>
      <c r="F30" s="179">
        <f>F31</f>
        <v>0</v>
      </c>
      <c r="G30" s="179">
        <f>G31</f>
        <v>0</v>
      </c>
      <c r="H30" s="74"/>
      <c r="I30" s="74"/>
      <c r="J30" s="74"/>
      <c r="K30" s="74"/>
      <c r="L30" s="74"/>
      <c r="M30" s="74"/>
      <c r="N30" s="74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</row>
    <row r="31" spans="1:27" ht="26.25" customHeight="1" hidden="1">
      <c r="A31" s="195" t="s">
        <v>45</v>
      </c>
      <c r="B31" s="204" t="s">
        <v>46</v>
      </c>
      <c r="C31" s="95">
        <f>D31+E31+F31+G31</f>
        <v>0</v>
      </c>
      <c r="D31" s="180">
        <v>0</v>
      </c>
      <c r="E31" s="180">
        <v>0</v>
      </c>
      <c r="F31" s="180">
        <v>0</v>
      </c>
      <c r="G31" s="180">
        <v>0</v>
      </c>
      <c r="H31" s="73"/>
      <c r="I31" s="73"/>
      <c r="J31" s="73"/>
      <c r="K31" s="73"/>
      <c r="L31" s="74"/>
      <c r="M31" s="74"/>
      <c r="N31" s="74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</row>
    <row r="32" spans="1:27" ht="28.5" customHeight="1" hidden="1">
      <c r="A32" s="195" t="s">
        <v>47</v>
      </c>
      <c r="B32" s="204" t="s">
        <v>48</v>
      </c>
      <c r="C32" s="94">
        <f>C33</f>
        <v>0</v>
      </c>
      <c r="D32" s="179">
        <f aca="true" t="shared" si="2" ref="D32:G33">D33</f>
        <v>0</v>
      </c>
      <c r="E32" s="179">
        <f t="shared" si="2"/>
        <v>0</v>
      </c>
      <c r="F32" s="179">
        <f t="shared" si="2"/>
        <v>0</v>
      </c>
      <c r="G32" s="179">
        <f t="shared" si="2"/>
        <v>0</v>
      </c>
      <c r="H32" s="74"/>
      <c r="I32" s="74"/>
      <c r="J32" s="74"/>
      <c r="K32" s="74"/>
      <c r="L32" s="74"/>
      <c r="M32" s="74"/>
      <c r="N32" s="74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</row>
    <row r="33" spans="1:27" ht="30" customHeight="1" hidden="1">
      <c r="A33" s="195" t="s">
        <v>49</v>
      </c>
      <c r="B33" s="204" t="s">
        <v>50</v>
      </c>
      <c r="C33" s="94">
        <f>C34</f>
        <v>0</v>
      </c>
      <c r="D33" s="179">
        <f t="shared" si="2"/>
        <v>0</v>
      </c>
      <c r="E33" s="179">
        <f t="shared" si="2"/>
        <v>0</v>
      </c>
      <c r="F33" s="179">
        <f t="shared" si="2"/>
        <v>0</v>
      </c>
      <c r="G33" s="179">
        <f t="shared" si="2"/>
        <v>0</v>
      </c>
      <c r="H33" s="74"/>
      <c r="I33" s="74"/>
      <c r="J33" s="74"/>
      <c r="K33" s="74"/>
      <c r="L33" s="74"/>
      <c r="M33" s="74"/>
      <c r="N33" s="74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</row>
    <row r="34" spans="1:27" ht="29.25" customHeight="1" hidden="1">
      <c r="A34" s="195" t="s">
        <v>51</v>
      </c>
      <c r="B34" s="204" t="s">
        <v>52</v>
      </c>
      <c r="C34" s="95">
        <f>D34+E34+F34+G34</f>
        <v>0</v>
      </c>
      <c r="D34" s="180">
        <v>0</v>
      </c>
      <c r="E34" s="180">
        <v>0</v>
      </c>
      <c r="F34" s="180">
        <v>0</v>
      </c>
      <c r="G34" s="180">
        <v>0</v>
      </c>
      <c r="H34" s="73"/>
      <c r="I34" s="73"/>
      <c r="J34" s="73"/>
      <c r="K34" s="73"/>
      <c r="L34" s="74"/>
      <c r="M34" s="74"/>
      <c r="N34" s="74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</row>
    <row r="35" spans="1:27" ht="15" customHeight="1" hidden="1">
      <c r="A35" s="195"/>
      <c r="B35" s="81"/>
      <c r="C35" s="94"/>
      <c r="D35" s="179"/>
      <c r="E35" s="179"/>
      <c r="F35" s="179"/>
      <c r="G35" s="179"/>
      <c r="H35" s="74"/>
      <c r="I35" s="74"/>
      <c r="J35" s="74"/>
      <c r="K35" s="74"/>
      <c r="L35" s="74"/>
      <c r="M35" s="74"/>
      <c r="N35" s="74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</row>
    <row r="36" spans="1:27" ht="45" customHeight="1">
      <c r="A36" s="257" t="s">
        <v>179</v>
      </c>
      <c r="B36" s="215" t="s">
        <v>323</v>
      </c>
      <c r="C36" s="95">
        <f aca="true" t="shared" si="3" ref="C36:C58">D36+E36+F36+G36</f>
        <v>0</v>
      </c>
      <c r="D36" s="179">
        <f>D37</f>
        <v>0</v>
      </c>
      <c r="E36" s="179">
        <f>E37</f>
        <v>0</v>
      </c>
      <c r="F36" s="179">
        <f>F37</f>
        <v>0</v>
      </c>
      <c r="G36" s="179">
        <f>G37</f>
        <v>0</v>
      </c>
      <c r="H36" s="74"/>
      <c r="I36" s="74"/>
      <c r="J36" s="74"/>
      <c r="K36" s="74"/>
      <c r="L36" s="74"/>
      <c r="M36" s="74"/>
      <c r="N36" s="74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</row>
    <row r="37" spans="1:27" ht="54" customHeight="1">
      <c r="A37" s="210" t="s">
        <v>175</v>
      </c>
      <c r="B37" s="215" t="s">
        <v>293</v>
      </c>
      <c r="C37" s="95">
        <f t="shared" si="3"/>
        <v>0</v>
      </c>
      <c r="D37" s="255">
        <v>0</v>
      </c>
      <c r="E37" s="255">
        <v>0</v>
      </c>
      <c r="F37" s="255">
        <v>0</v>
      </c>
      <c r="G37" s="255">
        <v>0</v>
      </c>
      <c r="H37" s="74"/>
      <c r="I37" s="74"/>
      <c r="J37" s="74"/>
      <c r="K37" s="74"/>
      <c r="L37" s="74"/>
      <c r="M37" s="74"/>
      <c r="N37" s="74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</row>
    <row r="38" spans="1:27" ht="54" customHeight="1">
      <c r="A38" s="210" t="s">
        <v>43</v>
      </c>
      <c r="B38" s="215" t="s">
        <v>294</v>
      </c>
      <c r="C38" s="95">
        <f t="shared" si="3"/>
        <v>0</v>
      </c>
      <c r="D38" s="179">
        <f>D39</f>
        <v>0</v>
      </c>
      <c r="E38" s="179">
        <f>E39</f>
        <v>0</v>
      </c>
      <c r="F38" s="179">
        <f>F39</f>
        <v>0</v>
      </c>
      <c r="G38" s="179">
        <f>G39</f>
        <v>0</v>
      </c>
      <c r="H38" s="74"/>
      <c r="I38" s="74"/>
      <c r="J38" s="74"/>
      <c r="K38" s="74"/>
      <c r="L38" s="74"/>
      <c r="M38" s="74"/>
      <c r="N38" s="74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</row>
    <row r="39" spans="1:27" ht="38.25" customHeight="1">
      <c r="A39" s="210" t="s">
        <v>45</v>
      </c>
      <c r="B39" s="215" t="s">
        <v>295</v>
      </c>
      <c r="C39" s="95">
        <f t="shared" si="3"/>
        <v>0</v>
      </c>
      <c r="D39" s="255"/>
      <c r="E39" s="255"/>
      <c r="F39" s="255"/>
      <c r="G39" s="255"/>
      <c r="H39" s="74"/>
      <c r="I39" s="74"/>
      <c r="J39" s="74"/>
      <c r="K39" s="74"/>
      <c r="L39" s="74"/>
      <c r="M39" s="74"/>
      <c r="N39" s="74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</row>
    <row r="40" spans="1:27" ht="30" customHeight="1">
      <c r="A40" s="210" t="s">
        <v>251</v>
      </c>
      <c r="B40" s="287" t="s">
        <v>252</v>
      </c>
      <c r="C40" s="95">
        <f t="shared" si="3"/>
        <v>0</v>
      </c>
      <c r="D40" s="290">
        <f aca="true" t="shared" si="4" ref="D40:G41">D41</f>
        <v>0</v>
      </c>
      <c r="E40" s="290">
        <f t="shared" si="4"/>
        <v>0</v>
      </c>
      <c r="F40" s="290">
        <f t="shared" si="4"/>
        <v>0</v>
      </c>
      <c r="G40" s="290">
        <f t="shared" si="4"/>
        <v>0</v>
      </c>
      <c r="H40" s="74"/>
      <c r="I40" s="74"/>
      <c r="J40" s="74"/>
      <c r="K40" s="74"/>
      <c r="L40" s="74"/>
      <c r="M40" s="74"/>
      <c r="N40" s="74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</row>
    <row r="41" spans="1:27" ht="26.25" customHeight="1">
      <c r="A41" s="210" t="s">
        <v>324</v>
      </c>
      <c r="B41" s="60" t="s">
        <v>325</v>
      </c>
      <c r="C41" s="95">
        <f t="shared" si="3"/>
        <v>0</v>
      </c>
      <c r="D41" s="290">
        <f t="shared" si="4"/>
        <v>0</v>
      </c>
      <c r="E41" s="290">
        <f t="shared" si="4"/>
        <v>0</v>
      </c>
      <c r="F41" s="290">
        <f t="shared" si="4"/>
        <v>0</v>
      </c>
      <c r="G41" s="290">
        <f t="shared" si="4"/>
        <v>0</v>
      </c>
      <c r="H41" s="74"/>
      <c r="I41" s="74"/>
      <c r="J41" s="74"/>
      <c r="K41" s="74"/>
      <c r="L41" s="74"/>
      <c r="M41" s="74"/>
      <c r="N41" s="74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</row>
    <row r="42" spans="1:27" ht="23.25" customHeight="1">
      <c r="A42" s="210" t="s">
        <v>324</v>
      </c>
      <c r="B42" s="215" t="s">
        <v>326</v>
      </c>
      <c r="C42" s="95">
        <f t="shared" si="3"/>
        <v>0</v>
      </c>
      <c r="D42" s="255"/>
      <c r="E42" s="255"/>
      <c r="F42" s="255">
        <v>0</v>
      </c>
      <c r="G42" s="255">
        <v>0</v>
      </c>
      <c r="H42" s="74"/>
      <c r="I42" s="74"/>
      <c r="J42" s="74"/>
      <c r="K42" s="74"/>
      <c r="L42" s="74"/>
      <c r="M42" s="74"/>
      <c r="N42" s="74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</row>
    <row r="43" spans="1:27" ht="30" customHeight="1">
      <c r="A43" s="210" t="s">
        <v>180</v>
      </c>
      <c r="B43" s="258" t="s">
        <v>181</v>
      </c>
      <c r="C43" s="95">
        <f t="shared" si="3"/>
        <v>0</v>
      </c>
      <c r="D43" s="179">
        <f>D44+D49</f>
        <v>0</v>
      </c>
      <c r="E43" s="179">
        <f>E44+E49</f>
        <v>0</v>
      </c>
      <c r="F43" s="179">
        <f>F44+F49</f>
        <v>0</v>
      </c>
      <c r="G43" s="179">
        <f>G44+G49</f>
        <v>0</v>
      </c>
      <c r="H43" s="74"/>
      <c r="I43" s="74"/>
      <c r="J43" s="74"/>
      <c r="K43" s="74"/>
      <c r="L43" s="74"/>
      <c r="M43" s="74"/>
      <c r="N43" s="74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</row>
    <row r="44" spans="1:27" ht="74.25" customHeight="1">
      <c r="A44" s="210" t="s">
        <v>182</v>
      </c>
      <c r="B44" s="261" t="s">
        <v>327</v>
      </c>
      <c r="C44" s="95">
        <f t="shared" si="3"/>
        <v>0</v>
      </c>
      <c r="D44" s="179">
        <f>D45+D46+D47+D48</f>
        <v>0</v>
      </c>
      <c r="E44" s="179">
        <f>E45+E46+E47+E48</f>
        <v>0</v>
      </c>
      <c r="F44" s="179">
        <f>F45+F46+F47+F48</f>
        <v>0</v>
      </c>
      <c r="G44" s="179">
        <f>G45+G46+G47+G48</f>
        <v>0</v>
      </c>
      <c r="H44" s="74"/>
      <c r="I44" s="74"/>
      <c r="J44" s="74"/>
      <c r="K44" s="74"/>
      <c r="L44" s="74"/>
      <c r="M44" s="74"/>
      <c r="N44" s="74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</row>
    <row r="45" spans="1:27" ht="59.25" customHeight="1">
      <c r="A45" s="210" t="s">
        <v>328</v>
      </c>
      <c r="B45" s="259" t="s">
        <v>296</v>
      </c>
      <c r="C45" s="95">
        <f t="shared" si="3"/>
        <v>0</v>
      </c>
      <c r="D45" s="255">
        <v>0</v>
      </c>
      <c r="E45" s="255">
        <v>0</v>
      </c>
      <c r="F45" s="255">
        <v>0</v>
      </c>
      <c r="G45" s="255">
        <v>0</v>
      </c>
      <c r="H45" s="74"/>
      <c r="I45" s="74"/>
      <c r="J45" s="74"/>
      <c r="K45" s="74"/>
      <c r="L45" s="74"/>
      <c r="M45" s="74"/>
      <c r="N45" s="74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</row>
    <row r="46" spans="1:27" ht="62.25" customHeight="1">
      <c r="A46" s="210" t="s">
        <v>176</v>
      </c>
      <c r="B46" s="259" t="s">
        <v>329</v>
      </c>
      <c r="C46" s="95">
        <f t="shared" si="3"/>
        <v>0</v>
      </c>
      <c r="D46" s="255">
        <v>0</v>
      </c>
      <c r="E46" s="255">
        <v>0</v>
      </c>
      <c r="F46" s="255">
        <v>0</v>
      </c>
      <c r="G46" s="255">
        <v>0</v>
      </c>
      <c r="H46" s="74"/>
      <c r="I46" s="74"/>
      <c r="J46" s="74"/>
      <c r="K46" s="74"/>
      <c r="L46" s="74"/>
      <c r="M46" s="74"/>
      <c r="N46" s="74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</row>
    <row r="47" spans="1:27" ht="58.5" customHeight="1">
      <c r="A47" s="210" t="s">
        <v>330</v>
      </c>
      <c r="B47" s="259" t="s">
        <v>183</v>
      </c>
      <c r="C47" s="95">
        <f t="shared" si="3"/>
        <v>0</v>
      </c>
      <c r="D47" s="255">
        <v>0</v>
      </c>
      <c r="E47" s="255">
        <v>0</v>
      </c>
      <c r="F47" s="255">
        <v>0</v>
      </c>
      <c r="G47" s="255">
        <v>0</v>
      </c>
      <c r="H47" s="74"/>
      <c r="I47" s="74"/>
      <c r="J47" s="74"/>
      <c r="K47" s="74"/>
      <c r="L47" s="74"/>
      <c r="M47" s="74"/>
      <c r="N47" s="74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</row>
    <row r="48" spans="1:27" ht="60" customHeight="1">
      <c r="A48" s="210" t="s">
        <v>331</v>
      </c>
      <c r="B48" s="259" t="s">
        <v>297</v>
      </c>
      <c r="C48" s="95">
        <f t="shared" si="3"/>
        <v>0</v>
      </c>
      <c r="D48" s="255">
        <v>0</v>
      </c>
      <c r="E48" s="255">
        <v>0</v>
      </c>
      <c r="F48" s="255">
        <v>0</v>
      </c>
      <c r="G48" s="255">
        <v>0</v>
      </c>
      <c r="H48" s="74"/>
      <c r="I48" s="74"/>
      <c r="J48" s="74"/>
      <c r="K48" s="74"/>
      <c r="L48" s="74"/>
      <c r="M48" s="74"/>
      <c r="N48" s="74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</row>
    <row r="49" spans="1:27" ht="60" customHeight="1">
      <c r="A49" s="210" t="s">
        <v>184</v>
      </c>
      <c r="B49" s="261" t="s">
        <v>298</v>
      </c>
      <c r="C49" s="95">
        <f t="shared" si="3"/>
        <v>0</v>
      </c>
      <c r="D49" s="179">
        <f>D50+D52</f>
        <v>0</v>
      </c>
      <c r="E49" s="179">
        <f>E50+E52</f>
        <v>0</v>
      </c>
      <c r="F49" s="179">
        <f>F50+F52</f>
        <v>0</v>
      </c>
      <c r="G49" s="179">
        <f>G51+G53</f>
        <v>0</v>
      </c>
      <c r="H49" s="74"/>
      <c r="I49" s="74"/>
      <c r="J49" s="74"/>
      <c r="K49" s="74"/>
      <c r="L49" s="74"/>
      <c r="M49" s="74"/>
      <c r="N49" s="74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</row>
    <row r="50" spans="1:27" ht="24.75" customHeight="1">
      <c r="A50" s="210" t="s">
        <v>186</v>
      </c>
      <c r="B50" s="259" t="s">
        <v>187</v>
      </c>
      <c r="C50" s="95">
        <f t="shared" si="3"/>
        <v>0</v>
      </c>
      <c r="D50" s="179">
        <f>D51</f>
        <v>0</v>
      </c>
      <c r="E50" s="179">
        <f>E51</f>
        <v>0</v>
      </c>
      <c r="F50" s="179">
        <f>F51</f>
        <v>0</v>
      </c>
      <c r="G50" s="179">
        <f>G51</f>
        <v>0</v>
      </c>
      <c r="H50" s="74"/>
      <c r="I50" s="74"/>
      <c r="J50" s="74"/>
      <c r="K50" s="74"/>
      <c r="L50" s="74"/>
      <c r="M50" s="74"/>
      <c r="N50" s="74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</row>
    <row r="51" spans="1:27" ht="22.5" customHeight="1">
      <c r="A51" s="210" t="s">
        <v>177</v>
      </c>
      <c r="B51" s="259" t="s">
        <v>178</v>
      </c>
      <c r="C51" s="95">
        <f t="shared" si="3"/>
        <v>0</v>
      </c>
      <c r="D51" s="255">
        <v>0</v>
      </c>
      <c r="E51" s="255">
        <v>0</v>
      </c>
      <c r="F51" s="255">
        <v>0</v>
      </c>
      <c r="G51" s="255">
        <v>0</v>
      </c>
      <c r="H51" s="74"/>
      <c r="I51" s="74"/>
      <c r="J51" s="74"/>
      <c r="K51" s="74"/>
      <c r="L51" s="74"/>
      <c r="M51" s="74"/>
      <c r="N51" s="74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</row>
    <row r="52" spans="1:27" ht="33.75" customHeight="1">
      <c r="A52" s="210" t="s">
        <v>185</v>
      </c>
      <c r="B52" s="259" t="s">
        <v>299</v>
      </c>
      <c r="C52" s="95">
        <f t="shared" si="3"/>
        <v>0</v>
      </c>
      <c r="D52" s="179">
        <f>D53</f>
        <v>0</v>
      </c>
      <c r="E52" s="179">
        <f>E53</f>
        <v>0</v>
      </c>
      <c r="F52" s="179">
        <f>F53</f>
        <v>0</v>
      </c>
      <c r="G52" s="179">
        <f>G53</f>
        <v>0</v>
      </c>
      <c r="H52" s="74"/>
      <c r="I52" s="74"/>
      <c r="J52" s="74"/>
      <c r="K52" s="74"/>
      <c r="L52" s="74"/>
      <c r="M52" s="74"/>
      <c r="N52" s="74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</row>
    <row r="53" spans="1:27" ht="48" customHeight="1">
      <c r="A53" s="210" t="s">
        <v>332</v>
      </c>
      <c r="B53" s="259" t="s">
        <v>300</v>
      </c>
      <c r="C53" s="95">
        <f t="shared" si="3"/>
        <v>0</v>
      </c>
      <c r="D53" s="255">
        <v>0</v>
      </c>
      <c r="E53" s="255">
        <v>0</v>
      </c>
      <c r="F53" s="255">
        <v>0</v>
      </c>
      <c r="G53" s="255">
        <v>0</v>
      </c>
      <c r="H53" s="74"/>
      <c r="I53" s="74"/>
      <c r="J53" s="74"/>
      <c r="K53" s="74"/>
      <c r="L53" s="74"/>
      <c r="M53" s="74"/>
      <c r="N53" s="74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</row>
    <row r="54" spans="1:27" ht="22.5" customHeight="1">
      <c r="A54" s="195" t="s">
        <v>170</v>
      </c>
      <c r="B54" s="81" t="s">
        <v>171</v>
      </c>
      <c r="C54" s="95">
        <f t="shared" si="3"/>
        <v>0</v>
      </c>
      <c r="D54" s="179">
        <f>D55+D57</f>
        <v>0</v>
      </c>
      <c r="E54" s="179">
        <f>E55+E57</f>
        <v>0</v>
      </c>
      <c r="F54" s="179">
        <f>F55+F57</f>
        <v>0</v>
      </c>
      <c r="G54" s="179">
        <f>G55+G57</f>
        <v>0</v>
      </c>
      <c r="H54" s="74"/>
      <c r="I54" s="74"/>
      <c r="J54" s="74"/>
      <c r="K54" s="74"/>
      <c r="L54" s="74"/>
      <c r="M54" s="74"/>
      <c r="N54" s="74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</row>
    <row r="55" spans="1:27" ht="15" customHeight="1">
      <c r="A55" s="195" t="s">
        <v>204</v>
      </c>
      <c r="B55" s="260" t="s">
        <v>172</v>
      </c>
      <c r="C55" s="95">
        <f t="shared" si="3"/>
        <v>0</v>
      </c>
      <c r="D55" s="179">
        <f>D56</f>
        <v>0</v>
      </c>
      <c r="E55" s="179">
        <f>E56</f>
        <v>0</v>
      </c>
      <c r="F55" s="179">
        <f>F56</f>
        <v>0</v>
      </c>
      <c r="G55" s="179">
        <f>G56</f>
        <v>0</v>
      </c>
      <c r="H55" s="74"/>
      <c r="I55" s="74"/>
      <c r="J55" s="74"/>
      <c r="K55" s="74"/>
      <c r="L55" s="74"/>
      <c r="M55" s="74"/>
      <c r="N55" s="74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</row>
    <row r="56" spans="1:27" ht="15" customHeight="1">
      <c r="A56" s="195" t="s">
        <v>166</v>
      </c>
      <c r="B56" s="260" t="s">
        <v>242</v>
      </c>
      <c r="C56" s="95">
        <f t="shared" si="3"/>
        <v>0</v>
      </c>
      <c r="D56" s="255">
        <v>0</v>
      </c>
      <c r="E56" s="255">
        <v>0</v>
      </c>
      <c r="F56" s="255">
        <v>0</v>
      </c>
      <c r="G56" s="255">
        <v>0</v>
      </c>
      <c r="H56" s="74"/>
      <c r="I56" s="74"/>
      <c r="J56" s="74"/>
      <c r="K56" s="74"/>
      <c r="L56" s="74"/>
      <c r="M56" s="74"/>
      <c r="N56" s="74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</row>
    <row r="57" spans="1:27" ht="15" customHeight="1">
      <c r="A57" s="195" t="s">
        <v>173</v>
      </c>
      <c r="B57" s="260" t="s">
        <v>174</v>
      </c>
      <c r="C57" s="95">
        <f t="shared" si="3"/>
        <v>0</v>
      </c>
      <c r="D57" s="179">
        <f>D58</f>
        <v>0</v>
      </c>
      <c r="E57" s="179">
        <f>E58</f>
        <v>0</v>
      </c>
      <c r="F57" s="179">
        <f>F58</f>
        <v>0</v>
      </c>
      <c r="G57" s="179">
        <f>G58</f>
        <v>0</v>
      </c>
      <c r="H57" s="74"/>
      <c r="I57" s="74"/>
      <c r="J57" s="74"/>
      <c r="K57" s="74"/>
      <c r="L57" s="74"/>
      <c r="M57" s="74"/>
      <c r="N57" s="74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</row>
    <row r="58" spans="1:27" ht="15" customHeight="1">
      <c r="A58" s="195" t="s">
        <v>169</v>
      </c>
      <c r="B58" s="260" t="s">
        <v>241</v>
      </c>
      <c r="C58" s="95">
        <f t="shared" si="3"/>
        <v>0</v>
      </c>
      <c r="D58" s="255">
        <v>0</v>
      </c>
      <c r="E58" s="255">
        <v>0</v>
      </c>
      <c r="F58" s="255">
        <v>0</v>
      </c>
      <c r="G58" s="255">
        <v>0</v>
      </c>
      <c r="H58" s="74"/>
      <c r="I58" s="74"/>
      <c r="J58" s="74"/>
      <c r="K58" s="74"/>
      <c r="L58" s="74"/>
      <c r="M58" s="74"/>
      <c r="N58" s="74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</row>
    <row r="59" spans="1:27" ht="20.25" customHeight="1">
      <c r="A59" s="195" t="s">
        <v>19</v>
      </c>
      <c r="B59" s="81" t="s">
        <v>20</v>
      </c>
      <c r="C59" s="94">
        <f>C60</f>
        <v>375.9</v>
      </c>
      <c r="D59" s="179">
        <f>D60</f>
        <v>93.9</v>
      </c>
      <c r="E59" s="179">
        <f>E60</f>
        <v>94</v>
      </c>
      <c r="F59" s="179">
        <f>F60</f>
        <v>94</v>
      </c>
      <c r="G59" s="179">
        <f>G60</f>
        <v>94</v>
      </c>
      <c r="H59" s="74"/>
      <c r="I59" s="74"/>
      <c r="J59" s="74"/>
      <c r="K59" s="74"/>
      <c r="L59" s="74"/>
      <c r="M59" s="74"/>
      <c r="N59" s="74"/>
      <c r="O59" s="71"/>
      <c r="P59" s="75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</row>
    <row r="60" spans="1:27" ht="27" customHeight="1">
      <c r="A60" s="195" t="s">
        <v>21</v>
      </c>
      <c r="B60" s="82" t="s">
        <v>53</v>
      </c>
      <c r="C60" s="94">
        <f>C61+C64</f>
        <v>375.9</v>
      </c>
      <c r="D60" s="179">
        <f>D61+D64+D70</f>
        <v>93.9</v>
      </c>
      <c r="E60" s="179">
        <f>E61+E64+E70</f>
        <v>94</v>
      </c>
      <c r="F60" s="179">
        <f>F61+F64+F70</f>
        <v>94</v>
      </c>
      <c r="G60" s="179">
        <f>G61+G64+G70</f>
        <v>94</v>
      </c>
      <c r="H60" s="74"/>
      <c r="I60" s="74"/>
      <c r="J60" s="74"/>
      <c r="K60" s="74"/>
      <c r="L60" s="74"/>
      <c r="M60" s="74"/>
      <c r="N60" s="74"/>
      <c r="O60" s="71"/>
      <c r="P60" s="75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</row>
    <row r="61" spans="1:27" ht="27" customHeight="1">
      <c r="A61" s="195" t="s">
        <v>205</v>
      </c>
      <c r="B61" s="216" t="s">
        <v>112</v>
      </c>
      <c r="C61" s="94">
        <f>C62</f>
        <v>346</v>
      </c>
      <c r="D61" s="179">
        <f aca="true" t="shared" si="5" ref="D61:G62">D62</f>
        <v>86.5</v>
      </c>
      <c r="E61" s="179">
        <f t="shared" si="5"/>
        <v>86.5</v>
      </c>
      <c r="F61" s="179">
        <f t="shared" si="5"/>
        <v>86.5</v>
      </c>
      <c r="G61" s="179">
        <f t="shared" si="5"/>
        <v>86.5</v>
      </c>
      <c r="H61" s="74"/>
      <c r="I61" s="74"/>
      <c r="J61" s="74"/>
      <c r="K61" s="74"/>
      <c r="L61" s="74"/>
      <c r="M61" s="74"/>
      <c r="N61" s="74"/>
      <c r="O61" s="71"/>
      <c r="P61" s="75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</row>
    <row r="62" spans="1:27" ht="18" customHeight="1">
      <c r="A62" s="195" t="s">
        <v>113</v>
      </c>
      <c r="B62" s="260" t="s">
        <v>22</v>
      </c>
      <c r="C62" s="94">
        <f>C63</f>
        <v>346</v>
      </c>
      <c r="D62" s="179">
        <f t="shared" si="5"/>
        <v>86.5</v>
      </c>
      <c r="E62" s="179">
        <f t="shared" si="5"/>
        <v>86.5</v>
      </c>
      <c r="F62" s="179">
        <f t="shared" si="5"/>
        <v>86.5</v>
      </c>
      <c r="G62" s="179">
        <f t="shared" si="5"/>
        <v>86.5</v>
      </c>
      <c r="H62" s="74"/>
      <c r="I62" s="74"/>
      <c r="J62" s="74"/>
      <c r="K62" s="74"/>
      <c r="L62" s="74"/>
      <c r="M62" s="74"/>
      <c r="N62" s="74"/>
      <c r="O62" s="71"/>
      <c r="P62" s="75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</row>
    <row r="63" spans="1:27" ht="22.5" customHeight="1">
      <c r="A63" s="195" t="s">
        <v>114</v>
      </c>
      <c r="B63" s="260" t="s">
        <v>238</v>
      </c>
      <c r="C63" s="95">
        <f>D63+E63+F63+G63</f>
        <v>346</v>
      </c>
      <c r="D63" s="180">
        <v>86.5</v>
      </c>
      <c r="E63" s="180">
        <v>86.5</v>
      </c>
      <c r="F63" s="180">
        <v>86.5</v>
      </c>
      <c r="G63" s="180">
        <v>86.5</v>
      </c>
      <c r="H63" s="74"/>
      <c r="I63" s="74"/>
      <c r="J63" s="74"/>
      <c r="K63" s="74"/>
      <c r="L63" s="74"/>
      <c r="M63" s="74"/>
      <c r="N63" s="74"/>
      <c r="O63" s="71"/>
      <c r="P63" s="75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</row>
    <row r="64" spans="1:27" ht="27.75" customHeight="1">
      <c r="A64" s="195" t="s">
        <v>115</v>
      </c>
      <c r="B64" s="216" t="s">
        <v>116</v>
      </c>
      <c r="C64" s="94">
        <f aca="true" t="shared" si="6" ref="C64:G65">C65</f>
        <v>29.9</v>
      </c>
      <c r="D64" s="179">
        <f t="shared" si="6"/>
        <v>7.4</v>
      </c>
      <c r="E64" s="179">
        <f t="shared" si="6"/>
        <v>7.5</v>
      </c>
      <c r="F64" s="179">
        <f t="shared" si="6"/>
        <v>7.5</v>
      </c>
      <c r="G64" s="179">
        <f t="shared" si="6"/>
        <v>7.5</v>
      </c>
      <c r="H64" s="74"/>
      <c r="I64" s="74"/>
      <c r="J64" s="74"/>
      <c r="K64" s="74"/>
      <c r="L64" s="74"/>
      <c r="M64" s="74"/>
      <c r="N64" s="74"/>
      <c r="O64" s="71"/>
      <c r="P64" s="75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</row>
    <row r="65" spans="1:27" ht="43.5" customHeight="1">
      <c r="A65" s="196" t="s">
        <v>117</v>
      </c>
      <c r="B65" s="263" t="s">
        <v>118</v>
      </c>
      <c r="C65" s="94">
        <f t="shared" si="6"/>
        <v>29.9</v>
      </c>
      <c r="D65" s="179">
        <f t="shared" si="6"/>
        <v>7.4</v>
      </c>
      <c r="E65" s="179">
        <f t="shared" si="6"/>
        <v>7.5</v>
      </c>
      <c r="F65" s="179">
        <f t="shared" si="6"/>
        <v>7.5</v>
      </c>
      <c r="G65" s="179">
        <f t="shared" si="6"/>
        <v>7.5</v>
      </c>
      <c r="H65" s="74"/>
      <c r="I65" s="74"/>
      <c r="J65" s="74"/>
      <c r="K65" s="74"/>
      <c r="L65" s="74"/>
      <c r="M65" s="74"/>
      <c r="N65" s="74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</row>
    <row r="66" spans="1:27" ht="25.5" customHeight="1">
      <c r="A66" s="197" t="s">
        <v>119</v>
      </c>
      <c r="B66" s="262" t="s">
        <v>120</v>
      </c>
      <c r="C66" s="95">
        <f>D66+E66+F66+G66</f>
        <v>29.9</v>
      </c>
      <c r="D66" s="180">
        <v>7.4</v>
      </c>
      <c r="E66" s="180">
        <v>7.5</v>
      </c>
      <c r="F66" s="180">
        <v>7.5</v>
      </c>
      <c r="G66" s="180">
        <v>7.5</v>
      </c>
      <c r="H66" s="73"/>
      <c r="I66" s="73"/>
      <c r="J66" s="73"/>
      <c r="K66" s="73"/>
      <c r="L66" s="74"/>
      <c r="M66" s="74"/>
      <c r="N66" s="74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</row>
    <row r="67" spans="1:27" ht="16.5" customHeight="1" hidden="1">
      <c r="A67" s="195"/>
      <c r="B67" s="204"/>
      <c r="C67" s="94"/>
      <c r="D67" s="179"/>
      <c r="E67" s="179"/>
      <c r="F67" s="179"/>
      <c r="G67" s="179"/>
      <c r="H67" s="74"/>
      <c r="I67" s="74"/>
      <c r="J67" s="74"/>
      <c r="K67" s="74"/>
      <c r="L67" s="74"/>
      <c r="M67" s="74"/>
      <c r="N67" s="74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</row>
    <row r="68" spans="1:27" ht="13.5" customHeight="1">
      <c r="A68" s="195" t="s">
        <v>230</v>
      </c>
      <c r="B68" s="216" t="s">
        <v>231</v>
      </c>
      <c r="C68" s="95">
        <f>D68+E68+F68+G68</f>
        <v>0</v>
      </c>
      <c r="D68" s="179">
        <f aca="true" t="shared" si="7" ref="D68:G69">D69</f>
        <v>0</v>
      </c>
      <c r="E68" s="179">
        <f t="shared" si="7"/>
        <v>0</v>
      </c>
      <c r="F68" s="179">
        <f t="shared" si="7"/>
        <v>0</v>
      </c>
      <c r="G68" s="179">
        <f t="shared" si="7"/>
        <v>0</v>
      </c>
      <c r="H68" s="74"/>
      <c r="I68" s="74"/>
      <c r="J68" s="74"/>
      <c r="K68" s="74"/>
      <c r="L68" s="74"/>
      <c r="M68" s="74"/>
      <c r="N68" s="74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</row>
    <row r="69" spans="1:27" ht="15.75" customHeight="1">
      <c r="A69" s="195" t="s">
        <v>232</v>
      </c>
      <c r="B69" s="260" t="s">
        <v>234</v>
      </c>
      <c r="C69" s="95">
        <f>D69+E69+F69+G69</f>
        <v>0</v>
      </c>
      <c r="D69" s="179">
        <f t="shared" si="7"/>
        <v>0</v>
      </c>
      <c r="E69" s="179">
        <f t="shared" si="7"/>
        <v>0</v>
      </c>
      <c r="F69" s="179">
        <f t="shared" si="7"/>
        <v>0</v>
      </c>
      <c r="G69" s="179">
        <f t="shared" si="7"/>
        <v>0</v>
      </c>
      <c r="H69" s="74"/>
      <c r="I69" s="74"/>
      <c r="J69" s="74"/>
      <c r="K69" s="74"/>
      <c r="L69" s="74"/>
      <c r="M69" s="74"/>
      <c r="N69" s="74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</row>
    <row r="70" spans="1:27" ht="16.5" customHeight="1">
      <c r="A70" s="195" t="s">
        <v>233</v>
      </c>
      <c r="B70" s="260" t="s">
        <v>234</v>
      </c>
      <c r="C70" s="94">
        <f>D70+E70+F70+G70</f>
        <v>0</v>
      </c>
      <c r="D70" s="255"/>
      <c r="E70" s="255"/>
      <c r="F70" s="255"/>
      <c r="G70" s="255"/>
      <c r="H70" s="74"/>
      <c r="I70" s="74"/>
      <c r="J70" s="74"/>
      <c r="K70" s="74"/>
      <c r="L70" s="74"/>
      <c r="M70" s="74"/>
      <c r="N70" s="74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</row>
    <row r="71" spans="1:27" ht="13.5" customHeight="1">
      <c r="A71" s="195" t="s">
        <v>243</v>
      </c>
      <c r="B71" s="260" t="s">
        <v>168</v>
      </c>
      <c r="C71" s="95">
        <f>D71+E71+F71+G71</f>
        <v>0</v>
      </c>
      <c r="D71" s="180">
        <v>0</v>
      </c>
      <c r="E71" s="180">
        <v>0</v>
      </c>
      <c r="F71" s="180">
        <v>0</v>
      </c>
      <c r="G71" s="180">
        <v>0</v>
      </c>
      <c r="H71" s="74"/>
      <c r="I71" s="74"/>
      <c r="J71" s="74"/>
      <c r="K71" s="74"/>
      <c r="L71" s="74"/>
      <c r="M71" s="74"/>
      <c r="N71" s="74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</row>
    <row r="72" spans="1:27" ht="62.25" customHeight="1">
      <c r="A72" s="257" t="s">
        <v>207</v>
      </c>
      <c r="B72" s="215" t="s">
        <v>208</v>
      </c>
      <c r="C72" s="95">
        <f>D72+E72+F72+G72</f>
        <v>0</v>
      </c>
      <c r="D72" s="180">
        <v>0</v>
      </c>
      <c r="E72" s="180">
        <v>0</v>
      </c>
      <c r="F72" s="180">
        <v>0</v>
      </c>
      <c r="G72" s="180">
        <v>0</v>
      </c>
      <c r="H72" s="74"/>
      <c r="I72" s="74"/>
      <c r="J72" s="74"/>
      <c r="K72" s="74"/>
      <c r="L72" s="74"/>
      <c r="M72" s="74"/>
      <c r="N72" s="74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</row>
    <row r="73" spans="1:27" ht="15" customHeight="1">
      <c r="A73" s="195"/>
      <c r="B73" s="76" t="s">
        <v>55</v>
      </c>
      <c r="C73" s="182">
        <f>C8+C59+C68</f>
        <v>915.4</v>
      </c>
      <c r="D73" s="182">
        <f>D8+D59+D68</f>
        <v>157.10000000000002</v>
      </c>
      <c r="E73" s="182">
        <f>E8+E59+E68</f>
        <v>155.9</v>
      </c>
      <c r="F73" s="182">
        <f>F8+F59+F68</f>
        <v>219.3</v>
      </c>
      <c r="G73" s="182">
        <f>G8+G59+G68</f>
        <v>383.1</v>
      </c>
      <c r="H73" s="74"/>
      <c r="I73" s="74"/>
      <c r="J73" s="74"/>
      <c r="K73" s="74"/>
      <c r="L73" s="74"/>
      <c r="M73" s="74"/>
      <c r="N73" s="74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</row>
    <row r="74" spans="1:27" ht="8.25" customHeight="1" hidden="1">
      <c r="A74" s="195"/>
      <c r="B74" s="81"/>
      <c r="C74" s="94"/>
      <c r="D74" s="183"/>
      <c r="E74" s="183"/>
      <c r="F74" s="183"/>
      <c r="G74" s="183"/>
      <c r="H74" s="74"/>
      <c r="I74" s="74"/>
      <c r="J74" s="74"/>
      <c r="K74" s="74"/>
      <c r="L74" s="74"/>
      <c r="M74" s="74"/>
      <c r="N74" s="74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</row>
    <row r="75" spans="1:7" ht="15" customHeight="1">
      <c r="A75" s="198"/>
      <c r="B75" s="65"/>
      <c r="C75" s="96"/>
      <c r="D75" s="184"/>
      <c r="E75" s="184"/>
      <c r="F75" s="184"/>
      <c r="G75" s="184"/>
    </row>
    <row r="76" spans="1:7" ht="15" customHeight="1">
      <c r="A76" s="199"/>
      <c r="B76" s="65"/>
      <c r="C76" s="96"/>
      <c r="D76" s="184"/>
      <c r="E76" s="184"/>
      <c r="F76" s="184"/>
      <c r="G76" s="184"/>
    </row>
    <row r="77" spans="1:7" ht="15" customHeight="1">
      <c r="A77" s="199"/>
      <c r="B77" s="65"/>
      <c r="C77" s="96"/>
      <c r="D77" s="184"/>
      <c r="E77" s="184"/>
      <c r="F77" s="184"/>
      <c r="G77" s="184"/>
    </row>
    <row r="78" spans="1:7" ht="15" customHeight="1">
      <c r="A78" s="199"/>
      <c r="B78" s="65"/>
      <c r="C78" s="96"/>
      <c r="D78" s="184"/>
      <c r="E78" s="184"/>
      <c r="F78" s="184"/>
      <c r="G78" s="184"/>
    </row>
    <row r="79" spans="1:7" ht="15" customHeight="1">
      <c r="A79" s="200"/>
      <c r="C79" s="97"/>
      <c r="D79" s="184"/>
      <c r="E79" s="184"/>
      <c r="F79" s="184"/>
      <c r="G79" s="184"/>
    </row>
    <row r="80" spans="4:7" ht="15" customHeight="1">
      <c r="D80" s="184"/>
      <c r="E80" s="184"/>
      <c r="F80" s="184"/>
      <c r="G80" s="184"/>
    </row>
    <row r="81" spans="1:7" ht="15" customHeight="1">
      <c r="A81" s="200"/>
      <c r="C81" s="97"/>
      <c r="D81" s="184"/>
      <c r="E81" s="184"/>
      <c r="F81" s="184"/>
      <c r="G81" s="184"/>
    </row>
    <row r="82" spans="1:7" ht="15" customHeight="1">
      <c r="A82" s="199"/>
      <c r="B82" s="65"/>
      <c r="C82" s="96"/>
      <c r="D82" s="184"/>
      <c r="E82" s="184"/>
      <c r="F82" s="184"/>
      <c r="G82" s="184"/>
    </row>
    <row r="83" spans="1:7" ht="15" customHeight="1">
      <c r="A83" s="199"/>
      <c r="B83" s="65"/>
      <c r="C83" s="96"/>
      <c r="D83" s="184"/>
      <c r="E83" s="184"/>
      <c r="F83" s="184"/>
      <c r="G83" s="184"/>
    </row>
    <row r="84" spans="1:7" ht="15" customHeight="1">
      <c r="A84" s="199"/>
      <c r="B84" s="65"/>
      <c r="C84" s="96"/>
      <c r="D84" s="184"/>
      <c r="E84" s="184"/>
      <c r="F84" s="184"/>
      <c r="G84" s="184"/>
    </row>
    <row r="85" spans="1:7" ht="15" customHeight="1">
      <c r="A85" s="199"/>
      <c r="B85" s="65"/>
      <c r="C85" s="96"/>
      <c r="D85" s="184"/>
      <c r="E85" s="184"/>
      <c r="F85" s="184"/>
      <c r="G85" s="184"/>
    </row>
    <row r="86" spans="1:7" ht="15" customHeight="1">
      <c r="A86" s="199"/>
      <c r="B86" s="65"/>
      <c r="C86" s="96"/>
      <c r="D86" s="184"/>
      <c r="E86" s="184"/>
      <c r="F86" s="184"/>
      <c r="G86" s="184"/>
    </row>
    <row r="87" spans="1:7" ht="15" customHeight="1">
      <c r="A87" s="199"/>
      <c r="B87" s="65"/>
      <c r="C87" s="96"/>
      <c r="D87" s="184"/>
      <c r="E87" s="184"/>
      <c r="F87" s="184"/>
      <c r="G87" s="184"/>
    </row>
    <row r="88" spans="1:27" ht="15" customHeight="1">
      <c r="A88" s="202"/>
      <c r="B88" s="79"/>
      <c r="C88" s="98"/>
      <c r="D88" s="185"/>
      <c r="E88" s="185"/>
      <c r="F88" s="185"/>
      <c r="G88" s="185"/>
      <c r="H88" s="75"/>
      <c r="I88" s="75"/>
      <c r="J88" s="75"/>
      <c r="K88" s="75"/>
      <c r="L88" s="74"/>
      <c r="M88" s="74"/>
      <c r="N88" s="74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</row>
    <row r="89" spans="1:27" ht="15" customHeight="1">
      <c r="A89" s="202"/>
      <c r="B89" s="79"/>
      <c r="C89" s="98"/>
      <c r="D89" s="186"/>
      <c r="E89" s="186"/>
      <c r="F89" s="186"/>
      <c r="G89" s="186"/>
      <c r="H89" s="73"/>
      <c r="I89" s="73"/>
      <c r="J89" s="73"/>
      <c r="K89" s="73"/>
      <c r="L89" s="74"/>
      <c r="M89" s="74"/>
      <c r="N89" s="74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</row>
    <row r="90" spans="1:27" ht="15" customHeight="1">
      <c r="A90" s="202"/>
      <c r="B90" s="79"/>
      <c r="C90" s="98"/>
      <c r="D90" s="186"/>
      <c r="E90" s="186"/>
      <c r="F90" s="186"/>
      <c r="G90" s="186"/>
      <c r="H90" s="73"/>
      <c r="I90" s="73"/>
      <c r="J90" s="73"/>
      <c r="K90" s="73"/>
      <c r="L90" s="74"/>
      <c r="M90" s="74"/>
      <c r="N90" s="74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</row>
    <row r="91" spans="1:27" ht="15" customHeight="1">
      <c r="A91" s="202"/>
      <c r="B91" s="79"/>
      <c r="C91" s="98"/>
      <c r="D91" s="186"/>
      <c r="E91" s="186"/>
      <c r="F91" s="186"/>
      <c r="G91" s="186"/>
      <c r="H91" s="73"/>
      <c r="I91" s="73"/>
      <c r="J91" s="73"/>
      <c r="K91" s="73"/>
      <c r="L91" s="74"/>
      <c r="M91" s="74"/>
      <c r="N91" s="74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</row>
    <row r="92" spans="1:27" ht="15" customHeight="1">
      <c r="A92" s="202"/>
      <c r="B92" s="79"/>
      <c r="C92" s="99"/>
      <c r="D92" s="187"/>
      <c r="E92" s="187"/>
      <c r="F92" s="187"/>
      <c r="G92" s="187"/>
      <c r="H92" s="74"/>
      <c r="I92" s="74"/>
      <c r="J92" s="74"/>
      <c r="K92" s="74"/>
      <c r="L92" s="74"/>
      <c r="M92" s="74"/>
      <c r="N92" s="74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</row>
    <row r="93" spans="1:27" ht="15" customHeight="1">
      <c r="A93" s="202"/>
      <c r="B93" s="79"/>
      <c r="C93" s="98"/>
      <c r="D93" s="186"/>
      <c r="E93" s="186"/>
      <c r="F93" s="186"/>
      <c r="G93" s="186"/>
      <c r="H93" s="73"/>
      <c r="I93" s="73"/>
      <c r="J93" s="73"/>
      <c r="K93" s="73"/>
      <c r="L93" s="74"/>
      <c r="M93" s="74"/>
      <c r="N93" s="74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</row>
    <row r="94" spans="1:27" ht="15" customHeight="1">
      <c r="A94" s="202"/>
      <c r="B94" s="80"/>
      <c r="C94" s="99"/>
      <c r="D94" s="187"/>
      <c r="E94" s="187"/>
      <c r="F94" s="187"/>
      <c r="G94" s="187"/>
      <c r="H94" s="74"/>
      <c r="I94" s="74"/>
      <c r="J94" s="74"/>
      <c r="K94" s="74"/>
      <c r="L94" s="74"/>
      <c r="M94" s="74"/>
      <c r="N94" s="74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</row>
    <row r="95" spans="1:27" ht="15" customHeight="1">
      <c r="A95" s="202"/>
      <c r="B95" s="79"/>
      <c r="C95" s="99"/>
      <c r="D95" s="187"/>
      <c r="E95" s="187"/>
      <c r="F95" s="187"/>
      <c r="G95" s="187"/>
      <c r="H95" s="74"/>
      <c r="I95" s="74"/>
      <c r="J95" s="74"/>
      <c r="K95" s="74"/>
      <c r="L95" s="74"/>
      <c r="M95" s="74"/>
      <c r="N95" s="74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</row>
    <row r="96" spans="1:27" ht="15" customHeight="1">
      <c r="A96" s="202"/>
      <c r="B96" s="79"/>
      <c r="C96" s="98"/>
      <c r="D96" s="186"/>
      <c r="E96" s="186"/>
      <c r="F96" s="186"/>
      <c r="G96" s="186"/>
      <c r="H96" s="73"/>
      <c r="I96" s="73"/>
      <c r="J96" s="73"/>
      <c r="K96" s="73"/>
      <c r="L96" s="74"/>
      <c r="M96" s="74"/>
      <c r="N96" s="74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</row>
    <row r="97" spans="1:27" ht="15" customHeight="1">
      <c r="A97" s="203"/>
      <c r="B97" s="79"/>
      <c r="C97" s="98"/>
      <c r="D97" s="186"/>
      <c r="E97" s="186"/>
      <c r="F97" s="186"/>
      <c r="G97" s="186"/>
      <c r="H97" s="73"/>
      <c r="I97" s="73"/>
      <c r="J97" s="73"/>
      <c r="K97" s="73"/>
      <c r="L97" s="74"/>
      <c r="M97" s="74"/>
      <c r="N97" s="74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</row>
    <row r="98" spans="1:7" ht="15" customHeight="1">
      <c r="A98" s="198"/>
      <c r="B98" s="65"/>
      <c r="C98" s="96"/>
      <c r="D98" s="184"/>
      <c r="E98" s="184"/>
      <c r="F98" s="184"/>
      <c r="G98" s="184"/>
    </row>
    <row r="99" spans="1:7" ht="15" customHeight="1">
      <c r="A99" s="198"/>
      <c r="B99" s="65"/>
      <c r="C99" s="96"/>
      <c r="D99" s="184"/>
      <c r="E99" s="184"/>
      <c r="F99" s="184"/>
      <c r="G99" s="184"/>
    </row>
    <row r="100" spans="1:7" ht="15" customHeight="1">
      <c r="A100" s="198"/>
      <c r="B100" s="65"/>
      <c r="C100" s="96"/>
      <c r="D100" s="184"/>
      <c r="E100" s="184"/>
      <c r="F100" s="184"/>
      <c r="G100" s="184"/>
    </row>
    <row r="101" spans="1:7" ht="15" customHeight="1">
      <c r="A101" s="198"/>
      <c r="B101" s="65"/>
      <c r="C101" s="96"/>
      <c r="D101" s="184"/>
      <c r="E101" s="184"/>
      <c r="F101" s="184"/>
      <c r="G101" s="184"/>
    </row>
    <row r="102" spans="1:7" ht="15" customHeight="1">
      <c r="A102" s="198"/>
      <c r="B102" s="65"/>
      <c r="C102" s="96"/>
      <c r="D102" s="184"/>
      <c r="E102" s="184"/>
      <c r="F102" s="184"/>
      <c r="G102" s="184"/>
    </row>
    <row r="103" spans="1:7" ht="15" customHeight="1">
      <c r="A103" s="198"/>
      <c r="B103" s="65"/>
      <c r="C103" s="87"/>
      <c r="D103" s="184"/>
      <c r="E103" s="184"/>
      <c r="F103" s="184"/>
      <c r="G103" s="184"/>
    </row>
    <row r="104" spans="1:7" ht="15" customHeight="1">
      <c r="A104" s="198"/>
      <c r="B104" s="65"/>
      <c r="C104" s="87"/>
      <c r="D104" s="184"/>
      <c r="E104" s="184"/>
      <c r="F104" s="184"/>
      <c r="G104" s="184"/>
    </row>
    <row r="105" spans="1:7" ht="15" customHeight="1">
      <c r="A105" s="198"/>
      <c r="B105" s="65"/>
      <c r="C105" s="87"/>
      <c r="D105" s="184"/>
      <c r="E105" s="184"/>
      <c r="F105" s="184"/>
      <c r="G105" s="184"/>
    </row>
    <row r="106" spans="1:7" ht="15" customHeight="1">
      <c r="A106" s="198"/>
      <c r="B106" s="65"/>
      <c r="C106" s="87"/>
      <c r="D106" s="184"/>
      <c r="E106" s="184"/>
      <c r="F106" s="184"/>
      <c r="G106" s="184"/>
    </row>
    <row r="107" spans="1:7" ht="15" customHeight="1">
      <c r="A107" s="198"/>
      <c r="B107" s="65"/>
      <c r="C107" s="87"/>
      <c r="D107" s="184"/>
      <c r="E107" s="184"/>
      <c r="F107" s="184"/>
      <c r="G107" s="184"/>
    </row>
    <row r="108" spans="1:7" ht="15" customHeight="1">
      <c r="A108" s="198"/>
      <c r="B108" s="65"/>
      <c r="C108" s="87"/>
      <c r="D108" s="184"/>
      <c r="E108" s="184"/>
      <c r="F108" s="184"/>
      <c r="G108" s="184"/>
    </row>
    <row r="109" spans="1:7" ht="15" customHeight="1">
      <c r="A109" s="198"/>
      <c r="B109" s="65"/>
      <c r="C109" s="87"/>
      <c r="D109" s="184"/>
      <c r="E109" s="184"/>
      <c r="F109" s="184"/>
      <c r="G109" s="184"/>
    </row>
    <row r="110" spans="1:7" ht="15" customHeight="1">
      <c r="A110" s="198"/>
      <c r="B110" s="65"/>
      <c r="C110" s="87"/>
      <c r="D110" s="184"/>
      <c r="E110" s="184"/>
      <c r="F110" s="184"/>
      <c r="G110" s="184"/>
    </row>
    <row r="111" spans="1:7" ht="15" customHeight="1">
      <c r="A111" s="198"/>
      <c r="B111" s="65"/>
      <c r="C111" s="87"/>
      <c r="D111" s="184"/>
      <c r="E111" s="184"/>
      <c r="F111" s="184"/>
      <c r="G111" s="184"/>
    </row>
    <row r="112" spans="1:7" ht="15" customHeight="1">
      <c r="A112" s="198"/>
      <c r="B112" s="65"/>
      <c r="C112" s="87"/>
      <c r="D112" s="184"/>
      <c r="E112" s="184"/>
      <c r="F112" s="184"/>
      <c r="G112" s="184"/>
    </row>
    <row r="113" spans="1:7" ht="15" customHeight="1">
      <c r="A113" s="198"/>
      <c r="B113" s="65"/>
      <c r="C113" s="87"/>
      <c r="D113" s="184"/>
      <c r="E113" s="184"/>
      <c r="F113" s="184"/>
      <c r="G113" s="184"/>
    </row>
    <row r="114" spans="1:7" ht="15" customHeight="1">
      <c r="A114" s="198"/>
      <c r="B114" s="65"/>
      <c r="C114" s="87"/>
      <c r="D114" s="184"/>
      <c r="E114" s="184"/>
      <c r="F114" s="184"/>
      <c r="G114" s="184"/>
    </row>
    <row r="115" spans="1:7" ht="15" customHeight="1">
      <c r="A115" s="198"/>
      <c r="B115" s="65"/>
      <c r="C115" s="87"/>
      <c r="D115" s="184"/>
      <c r="E115" s="184"/>
      <c r="F115" s="184"/>
      <c r="G115" s="184"/>
    </row>
    <row r="116" spans="1:7" ht="15" customHeight="1">
      <c r="A116" s="198"/>
      <c r="B116" s="65"/>
      <c r="C116" s="87"/>
      <c r="D116" s="184"/>
      <c r="E116" s="184"/>
      <c r="F116" s="184"/>
      <c r="G116" s="184"/>
    </row>
    <row r="117" spans="1:7" ht="15" customHeight="1">
      <c r="A117" s="198"/>
      <c r="B117" s="65"/>
      <c r="C117" s="87"/>
      <c r="D117" s="184"/>
      <c r="E117" s="184"/>
      <c r="F117" s="184"/>
      <c r="G117" s="184"/>
    </row>
    <row r="118" spans="1:7" ht="15" customHeight="1">
      <c r="A118" s="198"/>
      <c r="B118" s="65"/>
      <c r="C118" s="87"/>
      <c r="D118" s="184"/>
      <c r="E118" s="184"/>
      <c r="F118" s="184"/>
      <c r="G118" s="184"/>
    </row>
    <row r="119" spans="1:7" ht="15" customHeight="1">
      <c r="A119" s="198"/>
      <c r="B119" s="65"/>
      <c r="C119" s="87"/>
      <c r="D119" s="184"/>
      <c r="E119" s="184"/>
      <c r="F119" s="184"/>
      <c r="G119" s="184"/>
    </row>
    <row r="120" spans="1:7" ht="15" customHeight="1">
      <c r="A120" s="198"/>
      <c r="B120" s="65"/>
      <c r="C120" s="87"/>
      <c r="D120" s="184"/>
      <c r="E120" s="184"/>
      <c r="F120" s="184"/>
      <c r="G120" s="184"/>
    </row>
    <row r="121" spans="1:7" ht="15" customHeight="1">
      <c r="A121" s="198"/>
      <c r="B121" s="65"/>
      <c r="C121" s="87"/>
      <c r="D121" s="184"/>
      <c r="E121" s="184"/>
      <c r="F121" s="184"/>
      <c r="G121" s="184"/>
    </row>
    <row r="122" spans="1:7" ht="15" customHeight="1">
      <c r="A122" s="198"/>
      <c r="B122" s="65"/>
      <c r="C122" s="87"/>
      <c r="D122" s="184"/>
      <c r="E122" s="184"/>
      <c r="F122" s="184"/>
      <c r="G122" s="184"/>
    </row>
    <row r="123" spans="1:7" ht="15" customHeight="1">
      <c r="A123" s="198"/>
      <c r="B123" s="65"/>
      <c r="C123" s="87"/>
      <c r="D123" s="184"/>
      <c r="E123" s="184"/>
      <c r="F123" s="184"/>
      <c r="G123" s="184"/>
    </row>
    <row r="124" spans="1:7" ht="15" customHeight="1">
      <c r="A124" s="198"/>
      <c r="B124" s="65"/>
      <c r="C124" s="87"/>
      <c r="D124" s="184"/>
      <c r="E124" s="184"/>
      <c r="F124" s="184"/>
      <c r="G124" s="184"/>
    </row>
    <row r="125" spans="1:7" ht="15" customHeight="1">
      <c r="A125" s="198"/>
      <c r="B125" s="65"/>
      <c r="C125" s="87"/>
      <c r="D125" s="184"/>
      <c r="E125" s="184"/>
      <c r="F125" s="184"/>
      <c r="G125" s="184"/>
    </row>
    <row r="126" spans="1:7" ht="15" customHeight="1">
      <c r="A126" s="198"/>
      <c r="B126" s="65"/>
      <c r="C126" s="87"/>
      <c r="D126" s="184"/>
      <c r="E126" s="184"/>
      <c r="F126" s="184"/>
      <c r="G126" s="184"/>
    </row>
    <row r="127" spans="1:7" ht="15" customHeight="1">
      <c r="A127" s="198"/>
      <c r="B127" s="65"/>
      <c r="C127" s="87"/>
      <c r="D127" s="184"/>
      <c r="E127" s="184"/>
      <c r="F127" s="184"/>
      <c r="G127" s="184"/>
    </row>
    <row r="128" spans="1:7" ht="15" customHeight="1">
      <c r="A128" s="198"/>
      <c r="B128" s="65"/>
      <c r="C128" s="87"/>
      <c r="D128" s="184"/>
      <c r="E128" s="184"/>
      <c r="F128" s="184"/>
      <c r="G128" s="184"/>
    </row>
    <row r="129" spans="1:7" ht="15" customHeight="1">
      <c r="A129" s="198"/>
      <c r="B129" s="65"/>
      <c r="C129" s="87"/>
      <c r="D129" s="184"/>
      <c r="E129" s="184"/>
      <c r="F129" s="184"/>
      <c r="G129" s="184"/>
    </row>
    <row r="130" spans="1:7" ht="15" customHeight="1">
      <c r="A130" s="198"/>
      <c r="B130" s="65"/>
      <c r="C130" s="87"/>
      <c r="D130" s="184"/>
      <c r="E130" s="184"/>
      <c r="F130" s="184"/>
      <c r="G130" s="184"/>
    </row>
    <row r="131" spans="1:7" ht="15" customHeight="1">
      <c r="A131" s="198"/>
      <c r="B131" s="65"/>
      <c r="C131" s="87"/>
      <c r="D131" s="184"/>
      <c r="E131" s="184"/>
      <c r="F131" s="184"/>
      <c r="G131" s="184"/>
    </row>
    <row r="132" spans="1:7" ht="15" customHeight="1">
      <c r="A132" s="198"/>
      <c r="B132" s="65"/>
      <c r="C132" s="87"/>
      <c r="D132" s="184"/>
      <c r="E132" s="184"/>
      <c r="F132" s="184"/>
      <c r="G132" s="184"/>
    </row>
    <row r="133" spans="1:7" ht="15" customHeight="1">
      <c r="A133" s="198"/>
      <c r="B133" s="65"/>
      <c r="C133" s="87"/>
      <c r="D133" s="184"/>
      <c r="E133" s="184"/>
      <c r="F133" s="184"/>
      <c r="G133" s="184"/>
    </row>
    <row r="134" spans="1:7" ht="15" customHeight="1">
      <c r="A134" s="198"/>
      <c r="B134" s="65"/>
      <c r="C134" s="87"/>
      <c r="D134" s="184"/>
      <c r="E134" s="184"/>
      <c r="F134" s="184"/>
      <c r="G134" s="184"/>
    </row>
    <row r="135" spans="1:27" ht="15" customHeight="1">
      <c r="A135" s="198"/>
      <c r="B135" s="65"/>
      <c r="C135" s="90"/>
      <c r="D135" s="185"/>
      <c r="E135" s="185"/>
      <c r="F135" s="185"/>
      <c r="G135" s="185"/>
      <c r="H135" s="75"/>
      <c r="I135" s="75"/>
      <c r="J135" s="75"/>
      <c r="K135" s="75"/>
      <c r="L135" s="74"/>
      <c r="M135" s="74"/>
      <c r="N135" s="74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</row>
    <row r="136" spans="1:27" ht="15" customHeight="1">
      <c r="A136" s="198"/>
      <c r="B136" s="65"/>
      <c r="C136" s="89"/>
      <c r="D136" s="185"/>
      <c r="E136" s="185"/>
      <c r="F136" s="185"/>
      <c r="G136" s="185"/>
      <c r="H136" s="75"/>
      <c r="I136" s="75"/>
      <c r="J136" s="75"/>
      <c r="K136" s="75"/>
      <c r="L136" s="74"/>
      <c r="M136" s="74"/>
      <c r="N136" s="74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</row>
    <row r="137" spans="1:27" ht="15" customHeight="1">
      <c r="A137" s="198"/>
      <c r="B137" s="63"/>
      <c r="C137" s="90"/>
      <c r="D137" s="187"/>
      <c r="E137" s="187"/>
      <c r="F137" s="187"/>
      <c r="G137" s="187"/>
      <c r="H137" s="74"/>
      <c r="I137" s="74"/>
      <c r="J137" s="74"/>
      <c r="K137" s="74"/>
      <c r="L137" s="74"/>
      <c r="M137" s="74"/>
      <c r="N137" s="73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</row>
    <row r="138" spans="1:27" ht="15" customHeight="1">
      <c r="A138" s="198"/>
      <c r="B138" s="65"/>
      <c r="C138" s="90"/>
      <c r="D138" s="185"/>
      <c r="E138" s="185"/>
      <c r="F138" s="185"/>
      <c r="G138" s="185"/>
      <c r="H138" s="75"/>
      <c r="I138" s="75"/>
      <c r="J138" s="75"/>
      <c r="K138" s="75"/>
      <c r="L138" s="74"/>
      <c r="M138" s="74"/>
      <c r="N138" s="73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</row>
    <row r="139" spans="1:27" ht="15" customHeight="1">
      <c r="A139" s="203"/>
      <c r="B139" s="80"/>
      <c r="C139" s="90"/>
      <c r="D139" s="187"/>
      <c r="E139" s="187"/>
      <c r="F139" s="187"/>
      <c r="G139" s="187"/>
      <c r="H139" s="74"/>
      <c r="I139" s="74"/>
      <c r="J139" s="74"/>
      <c r="K139" s="74"/>
      <c r="L139" s="74"/>
      <c r="M139" s="74"/>
      <c r="N139" s="74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</row>
    <row r="140" spans="1:27" ht="15" customHeight="1">
      <c r="A140" s="203"/>
      <c r="B140" s="80"/>
      <c r="C140" s="90"/>
      <c r="D140" s="187"/>
      <c r="E140" s="187"/>
      <c r="F140" s="187"/>
      <c r="G140" s="187"/>
      <c r="H140" s="74"/>
      <c r="I140" s="74"/>
      <c r="J140" s="74"/>
      <c r="K140" s="74"/>
      <c r="L140" s="74"/>
      <c r="M140" s="74"/>
      <c r="N140" s="74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</row>
    <row r="141" spans="1:27" ht="15" customHeight="1">
      <c r="A141" s="203"/>
      <c r="B141" s="79"/>
      <c r="C141" s="90"/>
      <c r="D141" s="187"/>
      <c r="E141" s="187"/>
      <c r="F141" s="187"/>
      <c r="G141" s="187"/>
      <c r="H141" s="74"/>
      <c r="I141" s="74"/>
      <c r="J141" s="74"/>
      <c r="K141" s="74"/>
      <c r="L141" s="74"/>
      <c r="M141" s="74"/>
      <c r="N141" s="74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</row>
    <row r="142" spans="1:27" ht="15" customHeight="1">
      <c r="A142" s="203"/>
      <c r="B142" s="79"/>
      <c r="C142" s="90"/>
      <c r="D142" s="186"/>
      <c r="E142" s="186"/>
      <c r="F142" s="186"/>
      <c r="G142" s="186"/>
      <c r="H142" s="73"/>
      <c r="I142" s="73"/>
      <c r="J142" s="73"/>
      <c r="K142" s="73"/>
      <c r="L142" s="74"/>
      <c r="M142" s="74"/>
      <c r="N142" s="74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</row>
    <row r="143" spans="1:27" ht="15" customHeight="1">
      <c r="A143" s="203"/>
      <c r="B143" s="79"/>
      <c r="C143" s="89"/>
      <c r="D143" s="186"/>
      <c r="E143" s="186"/>
      <c r="F143" s="186"/>
      <c r="G143" s="186"/>
      <c r="H143" s="73"/>
      <c r="I143" s="73"/>
      <c r="J143" s="73"/>
      <c r="K143" s="73"/>
      <c r="L143" s="74"/>
      <c r="M143" s="74"/>
      <c r="N143" s="74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</row>
    <row r="144" spans="1:27" ht="15" customHeight="1">
      <c r="A144" s="203"/>
      <c r="B144" s="79"/>
      <c r="C144" s="89"/>
      <c r="D144" s="186"/>
      <c r="E144" s="186"/>
      <c r="F144" s="186"/>
      <c r="G144" s="186"/>
      <c r="H144" s="73"/>
      <c r="I144" s="73"/>
      <c r="J144" s="73"/>
      <c r="K144" s="73"/>
      <c r="L144" s="74"/>
      <c r="M144" s="74"/>
      <c r="N144" s="74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</row>
    <row r="145" spans="1:27" ht="15" customHeight="1">
      <c r="A145" s="203"/>
      <c r="B145" s="79"/>
      <c r="C145" s="89"/>
      <c r="D145" s="186"/>
      <c r="E145" s="186"/>
      <c r="F145" s="186"/>
      <c r="G145" s="186"/>
      <c r="H145" s="73"/>
      <c r="I145" s="73"/>
      <c r="J145" s="73"/>
      <c r="K145" s="73"/>
      <c r="L145" s="74"/>
      <c r="M145" s="74"/>
      <c r="N145" s="74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</row>
    <row r="146" spans="1:27" ht="15" customHeight="1">
      <c r="A146" s="203"/>
      <c r="B146" s="79"/>
      <c r="C146" s="89"/>
      <c r="D146" s="187"/>
      <c r="E146" s="187"/>
      <c r="F146" s="187"/>
      <c r="G146" s="187"/>
      <c r="H146" s="74"/>
      <c r="I146" s="74"/>
      <c r="J146" s="74"/>
      <c r="K146" s="74"/>
      <c r="L146" s="74"/>
      <c r="M146" s="74"/>
      <c r="N146" s="74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</row>
    <row r="147" spans="1:27" ht="15" customHeight="1">
      <c r="A147" s="203"/>
      <c r="B147" s="79"/>
      <c r="C147" s="89"/>
      <c r="D147" s="186"/>
      <c r="E147" s="186"/>
      <c r="F147" s="186"/>
      <c r="G147" s="186"/>
      <c r="H147" s="73"/>
      <c r="I147" s="73"/>
      <c r="J147" s="73"/>
      <c r="K147" s="73"/>
      <c r="L147" s="74"/>
      <c r="M147" s="74"/>
      <c r="N147" s="74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</row>
    <row r="148" spans="1:27" ht="15" customHeight="1">
      <c r="A148" s="203"/>
      <c r="B148" s="79"/>
      <c r="C148" s="89"/>
      <c r="D148" s="186"/>
      <c r="E148" s="186"/>
      <c r="F148" s="186"/>
      <c r="G148" s="186"/>
      <c r="H148" s="73"/>
      <c r="I148" s="73"/>
      <c r="J148" s="73"/>
      <c r="K148" s="73"/>
      <c r="L148" s="73"/>
      <c r="M148" s="73"/>
      <c r="N148" s="73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</row>
    <row r="149" spans="1:7" ht="15" customHeight="1">
      <c r="A149" s="198"/>
      <c r="B149" s="65"/>
      <c r="C149" s="87"/>
      <c r="D149" s="184"/>
      <c r="E149" s="184"/>
      <c r="F149" s="184"/>
      <c r="G149" s="184"/>
    </row>
    <row r="150" spans="1:27" ht="15" customHeight="1">
      <c r="A150" s="203"/>
      <c r="B150" s="63"/>
      <c r="C150" s="89"/>
      <c r="D150" s="186"/>
      <c r="E150" s="186"/>
      <c r="F150" s="186"/>
      <c r="G150" s="186"/>
      <c r="H150" s="73"/>
      <c r="I150" s="73"/>
      <c r="J150" s="73"/>
      <c r="K150" s="73"/>
      <c r="L150" s="73"/>
      <c r="M150" s="73"/>
      <c r="N150" s="73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</row>
    <row r="151" spans="1:14" ht="15" customHeight="1">
      <c r="A151" s="203"/>
      <c r="B151" s="71"/>
      <c r="C151" s="90"/>
      <c r="D151" s="188"/>
      <c r="E151" s="188"/>
      <c r="F151" s="188"/>
      <c r="G151" s="188"/>
      <c r="H151" s="74"/>
      <c r="I151" s="74"/>
      <c r="J151" s="74"/>
      <c r="K151" s="74"/>
      <c r="L151" s="74"/>
      <c r="M151" s="74"/>
      <c r="N151" s="74"/>
    </row>
    <row r="152" spans="1:14" ht="15" customHeight="1">
      <c r="A152" s="198"/>
      <c r="B152" s="65"/>
      <c r="C152" s="89"/>
      <c r="D152" s="189"/>
      <c r="E152" s="189"/>
      <c r="F152" s="189"/>
      <c r="G152" s="189"/>
      <c r="H152" s="73"/>
      <c r="I152" s="73"/>
      <c r="J152" s="73"/>
      <c r="K152" s="73"/>
      <c r="L152" s="73"/>
      <c r="M152" s="73"/>
      <c r="N152" s="73"/>
    </row>
    <row r="153" spans="1:14" ht="15" customHeight="1">
      <c r="A153" s="198"/>
      <c r="B153" s="65"/>
      <c r="C153" s="90"/>
      <c r="D153" s="189"/>
      <c r="E153" s="189"/>
      <c r="F153" s="189"/>
      <c r="G153" s="189"/>
      <c r="H153" s="73"/>
      <c r="I153" s="73"/>
      <c r="J153" s="73"/>
      <c r="K153" s="73"/>
      <c r="L153" s="74"/>
      <c r="M153" s="74"/>
      <c r="N153" s="74"/>
    </row>
    <row r="154" spans="1:14" ht="15" customHeight="1">
      <c r="A154" s="198"/>
      <c r="B154" s="65"/>
      <c r="C154" s="90"/>
      <c r="D154" s="189"/>
      <c r="E154" s="189"/>
      <c r="F154" s="189"/>
      <c r="G154" s="189"/>
      <c r="H154" s="73"/>
      <c r="I154" s="73"/>
      <c r="J154" s="73"/>
      <c r="K154" s="73"/>
      <c r="L154" s="74"/>
      <c r="M154" s="74"/>
      <c r="N154" s="74"/>
    </row>
    <row r="155" spans="1:14" ht="15" customHeight="1">
      <c r="A155" s="198"/>
      <c r="B155" s="65"/>
      <c r="C155" s="90"/>
      <c r="D155" s="188"/>
      <c r="E155" s="188"/>
      <c r="F155" s="188"/>
      <c r="G155" s="188"/>
      <c r="H155" s="74"/>
      <c r="I155" s="74"/>
      <c r="J155" s="74"/>
      <c r="K155" s="74"/>
      <c r="L155" s="74"/>
      <c r="M155" s="74"/>
      <c r="N155" s="74"/>
    </row>
    <row r="156" spans="1:3" ht="15" customHeight="1">
      <c r="A156" s="198"/>
      <c r="B156" s="65"/>
      <c r="C156" s="87"/>
    </row>
    <row r="157" spans="1:14" ht="15" customHeight="1">
      <c r="A157" s="198"/>
      <c r="B157" s="65"/>
      <c r="C157" s="91"/>
      <c r="D157" s="191"/>
      <c r="E157" s="191"/>
      <c r="F157" s="191"/>
      <c r="G157" s="191"/>
      <c r="H157" s="77"/>
      <c r="I157" s="77"/>
      <c r="J157" s="77"/>
      <c r="K157" s="77"/>
      <c r="L157" s="77"/>
      <c r="M157" s="77"/>
      <c r="N157" s="77"/>
    </row>
    <row r="158" spans="1:14" ht="15" customHeight="1">
      <c r="A158" s="198"/>
      <c r="B158" s="65"/>
      <c r="C158" s="91"/>
      <c r="D158" s="191"/>
      <c r="E158" s="191"/>
      <c r="F158" s="191"/>
      <c r="G158" s="191"/>
      <c r="H158" s="77"/>
      <c r="I158" s="77"/>
      <c r="J158" s="77"/>
      <c r="K158" s="77"/>
      <c r="L158" s="77"/>
      <c r="M158" s="77"/>
      <c r="N158" s="77"/>
    </row>
    <row r="159" spans="1:14" ht="15" customHeight="1">
      <c r="A159" s="198"/>
      <c r="B159" s="65"/>
      <c r="C159" s="91"/>
      <c r="D159" s="191"/>
      <c r="E159" s="191"/>
      <c r="F159" s="191"/>
      <c r="G159" s="191"/>
      <c r="H159" s="77"/>
      <c r="I159" s="77"/>
      <c r="J159" s="77"/>
      <c r="K159" s="77"/>
      <c r="L159" s="77"/>
      <c r="M159" s="77"/>
      <c r="N159" s="77"/>
    </row>
    <row r="160" spans="1:14" ht="15" customHeight="1">
      <c r="A160" s="198"/>
      <c r="B160" s="65"/>
      <c r="C160" s="91"/>
      <c r="D160" s="191"/>
      <c r="E160" s="191"/>
      <c r="F160" s="191"/>
      <c r="G160" s="191"/>
      <c r="H160" s="77"/>
      <c r="I160" s="77"/>
      <c r="J160" s="77"/>
      <c r="K160" s="77"/>
      <c r="L160" s="77"/>
      <c r="M160" s="77"/>
      <c r="N160" s="77"/>
    </row>
    <row r="161" spans="1:14" ht="15" customHeight="1">
      <c r="A161" s="198"/>
      <c r="B161" s="65"/>
      <c r="C161" s="91"/>
      <c r="D161" s="191"/>
      <c r="E161" s="191"/>
      <c r="F161" s="191"/>
      <c r="G161" s="191"/>
      <c r="H161" s="77"/>
      <c r="I161" s="77"/>
      <c r="J161" s="77"/>
      <c r="K161" s="77"/>
      <c r="L161" s="77"/>
      <c r="M161" s="77"/>
      <c r="N161" s="77"/>
    </row>
    <row r="162" spans="1:14" ht="15" customHeight="1">
      <c r="A162" s="198"/>
      <c r="B162" s="65"/>
      <c r="C162" s="91"/>
      <c r="D162" s="191"/>
      <c r="E162" s="191"/>
      <c r="F162" s="191"/>
      <c r="G162" s="191"/>
      <c r="H162" s="77"/>
      <c r="I162" s="77"/>
      <c r="J162" s="77"/>
      <c r="K162" s="77"/>
      <c r="L162" s="77"/>
      <c r="M162" s="77"/>
      <c r="N162" s="77"/>
    </row>
    <row r="163" spans="1:14" ht="15" customHeight="1">
      <c r="A163" s="198"/>
      <c r="B163" s="65"/>
      <c r="C163" s="91"/>
      <c r="D163" s="191"/>
      <c r="E163" s="191"/>
      <c r="F163" s="191"/>
      <c r="G163" s="191"/>
      <c r="H163" s="77"/>
      <c r="I163" s="77"/>
      <c r="J163" s="77"/>
      <c r="K163" s="77"/>
      <c r="L163" s="77"/>
      <c r="M163" s="77"/>
      <c r="N163" s="77"/>
    </row>
    <row r="164" spans="1:3" ht="15" customHeight="1">
      <c r="A164" s="198"/>
      <c r="B164" s="65"/>
      <c r="C164" s="87"/>
    </row>
    <row r="165" spans="1:3" ht="15" customHeight="1">
      <c r="A165" s="198"/>
      <c r="B165" s="65"/>
      <c r="C165" s="87"/>
    </row>
    <row r="166" spans="1:3" ht="15" customHeight="1">
      <c r="A166" s="198"/>
      <c r="B166" s="65"/>
      <c r="C166" s="87"/>
    </row>
    <row r="167" spans="1:14" ht="15" customHeight="1">
      <c r="A167" s="198"/>
      <c r="B167" s="65"/>
      <c r="C167" s="91"/>
      <c r="D167" s="191"/>
      <c r="E167" s="191"/>
      <c r="F167" s="191"/>
      <c r="G167" s="191"/>
      <c r="H167" s="77"/>
      <c r="I167" s="77"/>
      <c r="J167" s="77"/>
      <c r="K167" s="77"/>
      <c r="L167" s="77"/>
      <c r="M167" s="77"/>
      <c r="N167" s="77"/>
    </row>
    <row r="168" spans="1:14" ht="15" customHeight="1">
      <c r="A168" s="198"/>
      <c r="B168" s="65"/>
      <c r="C168" s="91"/>
      <c r="D168" s="191"/>
      <c r="E168" s="191"/>
      <c r="F168" s="191"/>
      <c r="G168" s="191"/>
      <c r="H168" s="77"/>
      <c r="I168" s="77"/>
      <c r="J168" s="77"/>
      <c r="K168" s="77"/>
      <c r="L168" s="77"/>
      <c r="M168" s="77"/>
      <c r="N168" s="77"/>
    </row>
    <row r="169" spans="1:14" ht="15" customHeight="1">
      <c r="A169" s="198"/>
      <c r="B169" s="65"/>
      <c r="C169" s="91"/>
      <c r="D169" s="191"/>
      <c r="E169" s="191"/>
      <c r="F169" s="191"/>
      <c r="G169" s="191"/>
      <c r="H169" s="77"/>
      <c r="I169" s="77"/>
      <c r="J169" s="77"/>
      <c r="K169" s="77"/>
      <c r="L169" s="77"/>
      <c r="M169" s="77"/>
      <c r="N169" s="77"/>
    </row>
    <row r="170" spans="1:14" ht="15" customHeight="1">
      <c r="A170" s="198"/>
      <c r="B170" s="65"/>
      <c r="C170" s="91"/>
      <c r="D170" s="191"/>
      <c r="E170" s="191"/>
      <c r="F170" s="191"/>
      <c r="G170" s="191"/>
      <c r="H170" s="77"/>
      <c r="I170" s="77"/>
      <c r="J170" s="77"/>
      <c r="K170" s="77"/>
      <c r="L170" s="77"/>
      <c r="M170" s="77"/>
      <c r="N170" s="77"/>
    </row>
    <row r="171" spans="1:14" ht="15" customHeight="1">
      <c r="A171" s="198"/>
      <c r="B171" s="65"/>
      <c r="C171" s="91"/>
      <c r="D171" s="191"/>
      <c r="E171" s="191"/>
      <c r="F171" s="191"/>
      <c r="G171" s="191"/>
      <c r="H171" s="77"/>
      <c r="I171" s="77"/>
      <c r="J171" s="77"/>
      <c r="K171" s="77"/>
      <c r="L171" s="77"/>
      <c r="M171" s="77"/>
      <c r="N171" s="77"/>
    </row>
    <row r="172" spans="1:14" ht="15" customHeight="1">
      <c r="A172" s="198"/>
      <c r="B172" s="65"/>
      <c r="C172" s="91"/>
      <c r="D172" s="191"/>
      <c r="E172" s="191"/>
      <c r="F172" s="191"/>
      <c r="G172" s="191"/>
      <c r="H172" s="77"/>
      <c r="I172" s="77"/>
      <c r="J172" s="77"/>
      <c r="K172" s="77"/>
      <c r="L172" s="77"/>
      <c r="M172" s="77"/>
      <c r="N172" s="77"/>
    </row>
    <row r="173" spans="1:14" ht="15" customHeight="1">
      <c r="A173" s="198"/>
      <c r="B173" s="65"/>
      <c r="C173" s="91"/>
      <c r="D173" s="191"/>
      <c r="E173" s="191"/>
      <c r="F173" s="191"/>
      <c r="G173" s="191"/>
      <c r="H173" s="77"/>
      <c r="I173" s="77"/>
      <c r="J173" s="77"/>
      <c r="K173" s="77"/>
      <c r="L173" s="77"/>
      <c r="M173" s="77"/>
      <c r="N173" s="77"/>
    </row>
    <row r="174" spans="1:14" ht="15" customHeight="1">
      <c r="A174" s="198"/>
      <c r="B174" s="65"/>
      <c r="C174" s="91"/>
      <c r="D174" s="191"/>
      <c r="E174" s="191"/>
      <c r="F174" s="191"/>
      <c r="G174" s="191"/>
      <c r="H174" s="77"/>
      <c r="I174" s="77"/>
      <c r="J174" s="77"/>
      <c r="K174" s="77"/>
      <c r="L174" s="77"/>
      <c r="M174" s="77"/>
      <c r="N174" s="77"/>
    </row>
    <row r="175" spans="1:14" ht="15" customHeight="1">
      <c r="A175" s="198"/>
      <c r="B175" s="65"/>
      <c r="C175" s="91"/>
      <c r="D175" s="191"/>
      <c r="E175" s="191"/>
      <c r="F175" s="191"/>
      <c r="G175" s="191"/>
      <c r="H175" s="77"/>
      <c r="I175" s="77"/>
      <c r="J175" s="77"/>
      <c r="K175" s="77"/>
      <c r="L175" s="77"/>
      <c r="M175" s="77"/>
      <c r="N175" s="77"/>
    </row>
    <row r="176" spans="1:14" ht="15" customHeight="1">
      <c r="A176" s="198"/>
      <c r="B176" s="65"/>
      <c r="C176" s="91"/>
      <c r="D176" s="191"/>
      <c r="E176" s="191"/>
      <c r="F176" s="191"/>
      <c r="G176" s="191"/>
      <c r="H176" s="77"/>
      <c r="I176" s="77"/>
      <c r="J176" s="77"/>
      <c r="K176" s="77"/>
      <c r="L176" s="77"/>
      <c r="M176" s="77"/>
      <c r="N176" s="77"/>
    </row>
    <row r="177" spans="1:3" ht="15" customHeight="1">
      <c r="A177" s="198"/>
      <c r="B177" s="65"/>
      <c r="C177" s="87"/>
    </row>
    <row r="178" spans="1:14" ht="15" customHeight="1">
      <c r="A178" s="198"/>
      <c r="B178" s="65"/>
      <c r="C178" s="91"/>
      <c r="D178" s="191"/>
      <c r="E178" s="191"/>
      <c r="F178" s="191"/>
      <c r="G178" s="191"/>
      <c r="H178" s="77"/>
      <c r="I178" s="77"/>
      <c r="J178" s="77"/>
      <c r="K178" s="77"/>
      <c r="L178" s="77"/>
      <c r="M178" s="77"/>
      <c r="N178" s="77"/>
    </row>
    <row r="179" spans="1:14" ht="15" customHeight="1">
      <c r="A179" s="198"/>
      <c r="B179" s="65"/>
      <c r="C179" s="91"/>
      <c r="D179" s="191"/>
      <c r="E179" s="191"/>
      <c r="F179" s="191"/>
      <c r="G179" s="191"/>
      <c r="H179" s="77"/>
      <c r="I179" s="77"/>
      <c r="J179" s="77"/>
      <c r="K179" s="77"/>
      <c r="L179" s="77"/>
      <c r="M179" s="77"/>
      <c r="N179" s="77"/>
    </row>
    <row r="180" spans="1:14" ht="15" customHeight="1">
      <c r="A180" s="198"/>
      <c r="B180" s="65"/>
      <c r="C180" s="91"/>
      <c r="D180" s="191"/>
      <c r="E180" s="191"/>
      <c r="F180" s="191"/>
      <c r="G180" s="191"/>
      <c r="H180" s="77"/>
      <c r="I180" s="77"/>
      <c r="J180" s="77"/>
      <c r="K180" s="77"/>
      <c r="L180" s="77"/>
      <c r="M180" s="77"/>
      <c r="N180" s="77"/>
    </row>
    <row r="181" spans="1:14" ht="15" customHeight="1">
      <c r="A181" s="198"/>
      <c r="B181" s="65"/>
      <c r="C181" s="91"/>
      <c r="D181" s="191"/>
      <c r="E181" s="191"/>
      <c r="F181" s="191"/>
      <c r="G181" s="191"/>
      <c r="H181" s="77"/>
      <c r="I181" s="77"/>
      <c r="J181" s="77"/>
      <c r="K181" s="77"/>
      <c r="L181" s="77"/>
      <c r="M181" s="77"/>
      <c r="N181" s="77"/>
    </row>
    <row r="182" spans="1:14" ht="15" customHeight="1">
      <c r="A182" s="198"/>
      <c r="B182" s="65"/>
      <c r="C182" s="91"/>
      <c r="D182" s="191"/>
      <c r="E182" s="191"/>
      <c r="F182" s="191"/>
      <c r="G182" s="191"/>
      <c r="H182" s="77"/>
      <c r="I182" s="77"/>
      <c r="J182" s="77"/>
      <c r="K182" s="77"/>
      <c r="L182" s="77"/>
      <c r="M182" s="77"/>
      <c r="N182" s="77"/>
    </row>
    <row r="183" spans="1:14" ht="15" customHeight="1">
      <c r="A183" s="198"/>
      <c r="B183" s="65"/>
      <c r="C183" s="91"/>
      <c r="D183" s="191"/>
      <c r="E183" s="191"/>
      <c r="F183" s="191"/>
      <c r="G183" s="191"/>
      <c r="H183" s="77"/>
      <c r="I183" s="77"/>
      <c r="J183" s="77"/>
      <c r="K183" s="77"/>
      <c r="L183" s="77"/>
      <c r="M183" s="77"/>
      <c r="N183" s="77"/>
    </row>
    <row r="184" spans="1:14" ht="15" customHeight="1">
      <c r="A184" s="198"/>
      <c r="B184" s="65"/>
      <c r="C184" s="91"/>
      <c r="D184" s="191"/>
      <c r="E184" s="191"/>
      <c r="F184" s="191"/>
      <c r="G184" s="191"/>
      <c r="H184" s="77"/>
      <c r="I184" s="77"/>
      <c r="J184" s="77"/>
      <c r="K184" s="77"/>
      <c r="L184" s="77"/>
      <c r="M184" s="77"/>
      <c r="N184" s="77"/>
    </row>
    <row r="185" spans="1:14" ht="15" customHeight="1">
      <c r="A185" s="198"/>
      <c r="B185" s="65"/>
      <c r="C185" s="91"/>
      <c r="D185" s="191"/>
      <c r="E185" s="191"/>
      <c r="F185" s="191"/>
      <c r="G185" s="191"/>
      <c r="H185" s="77"/>
      <c r="I185" s="77"/>
      <c r="J185" s="77"/>
      <c r="K185" s="77"/>
      <c r="L185" s="77"/>
      <c r="M185" s="77"/>
      <c r="N185" s="77"/>
    </row>
    <row r="186" spans="1:14" ht="15" customHeight="1">
      <c r="A186" s="198"/>
      <c r="B186" s="65"/>
      <c r="C186" s="91"/>
      <c r="D186" s="191"/>
      <c r="E186" s="191"/>
      <c r="F186" s="191"/>
      <c r="G186" s="191"/>
      <c r="H186" s="77"/>
      <c r="I186" s="77"/>
      <c r="J186" s="77"/>
      <c r="K186" s="77"/>
      <c r="L186" s="77"/>
      <c r="M186" s="77"/>
      <c r="N186" s="77"/>
    </row>
    <row r="187" spans="1:14" ht="15" customHeight="1">
      <c r="A187" s="198"/>
      <c r="B187" s="65"/>
      <c r="C187" s="91"/>
      <c r="D187" s="191"/>
      <c r="E187" s="191"/>
      <c r="F187" s="191"/>
      <c r="G187" s="191"/>
      <c r="H187" s="77"/>
      <c r="I187" s="77"/>
      <c r="J187" s="77"/>
      <c r="K187" s="77"/>
      <c r="L187" s="77"/>
      <c r="M187" s="77"/>
      <c r="N187" s="77"/>
    </row>
    <row r="188" spans="1:14" ht="15" customHeight="1">
      <c r="A188" s="198"/>
      <c r="B188" s="65"/>
      <c r="C188" s="91"/>
      <c r="D188" s="191"/>
      <c r="E188" s="191"/>
      <c r="F188" s="191"/>
      <c r="G188" s="191"/>
      <c r="H188" s="77"/>
      <c r="I188" s="77"/>
      <c r="J188" s="77"/>
      <c r="K188" s="77"/>
      <c r="L188" s="77"/>
      <c r="M188" s="77"/>
      <c r="N188" s="77"/>
    </row>
    <row r="189" spans="1:14" ht="15" customHeight="1">
      <c r="A189" s="198"/>
      <c r="B189" s="65"/>
      <c r="C189" s="91"/>
      <c r="D189" s="191"/>
      <c r="E189" s="191"/>
      <c r="F189" s="191"/>
      <c r="G189" s="191"/>
      <c r="H189" s="77"/>
      <c r="I189" s="77"/>
      <c r="J189" s="77"/>
      <c r="K189" s="77"/>
      <c r="L189" s="77"/>
      <c r="M189" s="77"/>
      <c r="N189" s="77"/>
    </row>
    <row r="190" spans="1:14" ht="15" customHeight="1">
      <c r="A190" s="198"/>
      <c r="B190" s="65"/>
      <c r="C190" s="91"/>
      <c r="D190" s="191"/>
      <c r="E190" s="191"/>
      <c r="F190" s="191"/>
      <c r="G190" s="191"/>
      <c r="H190" s="77"/>
      <c r="I190" s="77"/>
      <c r="J190" s="77"/>
      <c r="K190" s="77"/>
      <c r="L190" s="77"/>
      <c r="M190" s="77"/>
      <c r="N190" s="77"/>
    </row>
    <row r="191" spans="1:14" ht="15" customHeight="1">
      <c r="A191" s="198"/>
      <c r="B191" s="65"/>
      <c r="C191" s="91"/>
      <c r="D191" s="191"/>
      <c r="E191" s="191"/>
      <c r="F191" s="191"/>
      <c r="G191" s="191"/>
      <c r="H191" s="77"/>
      <c r="I191" s="77"/>
      <c r="J191" s="77"/>
      <c r="K191" s="77"/>
      <c r="L191" s="77"/>
      <c r="M191" s="77"/>
      <c r="N191" s="77"/>
    </row>
    <row r="192" spans="1:14" ht="15" customHeight="1">
      <c r="A192" s="198"/>
      <c r="B192" s="65"/>
      <c r="C192" s="91"/>
      <c r="D192" s="191"/>
      <c r="E192" s="191"/>
      <c r="F192" s="191"/>
      <c r="G192" s="191"/>
      <c r="H192" s="77"/>
      <c r="I192" s="77"/>
      <c r="J192" s="77"/>
      <c r="K192" s="77"/>
      <c r="L192" s="77"/>
      <c r="M192" s="77"/>
      <c r="N192" s="77"/>
    </row>
    <row r="193" spans="1:14" ht="15" customHeight="1">
      <c r="A193" s="198"/>
      <c r="B193" s="65"/>
      <c r="C193" s="91"/>
      <c r="D193" s="191"/>
      <c r="E193" s="191"/>
      <c r="F193" s="191"/>
      <c r="G193" s="191"/>
      <c r="H193" s="77"/>
      <c r="I193" s="77"/>
      <c r="J193" s="77"/>
      <c r="K193" s="77"/>
      <c r="L193" s="77"/>
      <c r="M193" s="77"/>
      <c r="N193" s="77"/>
    </row>
    <row r="194" spans="1:14" ht="15" customHeight="1">
      <c r="A194" s="198"/>
      <c r="B194" s="65"/>
      <c r="C194" s="91"/>
      <c r="D194" s="191"/>
      <c r="E194" s="191"/>
      <c r="F194" s="191"/>
      <c r="G194" s="191"/>
      <c r="H194" s="77"/>
      <c r="I194" s="77"/>
      <c r="J194" s="77"/>
      <c r="K194" s="77"/>
      <c r="L194" s="77"/>
      <c r="M194" s="77"/>
      <c r="N194" s="77"/>
    </row>
    <row r="195" spans="1:14" ht="15" customHeight="1">
      <c r="A195" s="198"/>
      <c r="B195" s="65"/>
      <c r="C195" s="91"/>
      <c r="D195" s="191"/>
      <c r="E195" s="191"/>
      <c r="F195" s="191"/>
      <c r="G195" s="191"/>
      <c r="H195" s="77"/>
      <c r="I195" s="77"/>
      <c r="J195" s="77"/>
      <c r="K195" s="77"/>
      <c r="L195" s="77"/>
      <c r="M195" s="77"/>
      <c r="N195" s="77"/>
    </row>
    <row r="196" spans="1:14" ht="15" customHeight="1">
      <c r="A196" s="198"/>
      <c r="B196" s="65"/>
      <c r="C196" s="91"/>
      <c r="D196" s="191"/>
      <c r="E196" s="191"/>
      <c r="F196" s="191"/>
      <c r="G196" s="191"/>
      <c r="H196" s="77"/>
      <c r="I196" s="77"/>
      <c r="J196" s="77"/>
      <c r="K196" s="77"/>
      <c r="L196" s="77"/>
      <c r="M196" s="77"/>
      <c r="N196" s="77"/>
    </row>
    <row r="197" spans="1:14" ht="15" customHeight="1">
      <c r="A197" s="198"/>
      <c r="B197" s="65"/>
      <c r="C197" s="91"/>
      <c r="D197" s="191"/>
      <c r="E197" s="191"/>
      <c r="F197" s="191"/>
      <c r="G197" s="191"/>
      <c r="H197" s="77"/>
      <c r="I197" s="77"/>
      <c r="J197" s="77"/>
      <c r="K197" s="77"/>
      <c r="L197" s="77"/>
      <c r="M197" s="77"/>
      <c r="N197" s="77"/>
    </row>
    <row r="198" spans="1:14" ht="15" customHeight="1">
      <c r="A198" s="198"/>
      <c r="B198" s="65"/>
      <c r="C198" s="91"/>
      <c r="D198" s="191"/>
      <c r="E198" s="191"/>
      <c r="F198" s="191"/>
      <c r="G198" s="191"/>
      <c r="H198" s="77"/>
      <c r="I198" s="77"/>
      <c r="J198" s="77"/>
      <c r="K198" s="77"/>
      <c r="L198" s="77"/>
      <c r="M198" s="77"/>
      <c r="N198" s="77"/>
    </row>
    <row r="199" spans="1:14" ht="15" customHeight="1">
      <c r="A199" s="198"/>
      <c r="B199" s="65"/>
      <c r="C199" s="91"/>
      <c r="D199" s="191"/>
      <c r="E199" s="191"/>
      <c r="F199" s="191"/>
      <c r="G199" s="191"/>
      <c r="H199" s="77"/>
      <c r="I199" s="77"/>
      <c r="J199" s="77"/>
      <c r="K199" s="77"/>
      <c r="L199" s="77"/>
      <c r="M199" s="77"/>
      <c r="N199" s="77"/>
    </row>
    <row r="200" spans="1:14" ht="15" customHeight="1">
      <c r="A200" s="198"/>
      <c r="B200" s="65"/>
      <c r="C200" s="91"/>
      <c r="D200" s="191"/>
      <c r="E200" s="191"/>
      <c r="F200" s="191"/>
      <c r="G200" s="191"/>
      <c r="H200" s="77"/>
      <c r="I200" s="77"/>
      <c r="J200" s="77"/>
      <c r="K200" s="77"/>
      <c r="L200" s="77"/>
      <c r="M200" s="77"/>
      <c r="N200" s="77"/>
    </row>
    <row r="201" spans="1:14" ht="15" customHeight="1">
      <c r="A201" s="198"/>
      <c r="B201" s="65"/>
      <c r="C201" s="91"/>
      <c r="D201" s="191"/>
      <c r="E201" s="191"/>
      <c r="F201" s="191"/>
      <c r="G201" s="191"/>
      <c r="H201" s="77"/>
      <c r="I201" s="77"/>
      <c r="J201" s="77"/>
      <c r="K201" s="77"/>
      <c r="L201" s="77"/>
      <c r="M201" s="77"/>
      <c r="N201" s="77"/>
    </row>
    <row r="202" spans="1:3" ht="15" customHeight="1">
      <c r="A202" s="198"/>
      <c r="B202" s="65"/>
      <c r="C202" s="87"/>
    </row>
    <row r="203" spans="1:3" ht="15" customHeight="1">
      <c r="A203" s="198"/>
      <c r="B203" s="65"/>
      <c r="C203" s="87"/>
    </row>
    <row r="204" spans="1:3" ht="15" customHeight="1">
      <c r="A204" s="198"/>
      <c r="B204" s="65"/>
      <c r="C204" s="87"/>
    </row>
    <row r="205" spans="1:14" ht="15" customHeight="1">
      <c r="A205" s="198"/>
      <c r="B205" s="65"/>
      <c r="C205" s="91"/>
      <c r="D205" s="191"/>
      <c r="E205" s="191"/>
      <c r="F205" s="191"/>
      <c r="G205" s="191"/>
      <c r="H205" s="77"/>
      <c r="I205" s="77"/>
      <c r="J205" s="77"/>
      <c r="K205" s="77"/>
      <c r="L205" s="77"/>
      <c r="M205" s="77"/>
      <c r="N205" s="77"/>
    </row>
    <row r="206" spans="1:14" ht="15" customHeight="1">
      <c r="A206" s="198"/>
      <c r="B206" s="65"/>
      <c r="C206" s="91"/>
      <c r="D206" s="191"/>
      <c r="E206" s="191"/>
      <c r="F206" s="191"/>
      <c r="G206" s="191"/>
      <c r="H206" s="77"/>
      <c r="I206" s="77"/>
      <c r="J206" s="77"/>
      <c r="K206" s="77"/>
      <c r="L206" s="77"/>
      <c r="M206" s="77"/>
      <c r="N206" s="77"/>
    </row>
    <row r="207" spans="1:14" ht="15" customHeight="1">
      <c r="A207" s="198"/>
      <c r="B207" s="65"/>
      <c r="C207" s="91"/>
      <c r="D207" s="191"/>
      <c r="E207" s="191"/>
      <c r="F207" s="191"/>
      <c r="G207" s="191"/>
      <c r="H207" s="77"/>
      <c r="I207" s="77"/>
      <c r="J207" s="77"/>
      <c r="K207" s="77"/>
      <c r="L207" s="77"/>
      <c r="M207" s="77"/>
      <c r="N207" s="77"/>
    </row>
    <row r="208" spans="1:14" ht="15" customHeight="1">
      <c r="A208" s="198"/>
      <c r="B208" s="65"/>
      <c r="C208" s="91"/>
      <c r="D208" s="191"/>
      <c r="E208" s="191"/>
      <c r="F208" s="191"/>
      <c r="G208" s="191"/>
      <c r="H208" s="77"/>
      <c r="I208" s="77"/>
      <c r="J208" s="77"/>
      <c r="K208" s="77"/>
      <c r="L208" s="77"/>
      <c r="M208" s="77"/>
      <c r="N208" s="77"/>
    </row>
    <row r="209" spans="1:14" ht="15" customHeight="1">
      <c r="A209" s="198"/>
      <c r="B209" s="65"/>
      <c r="C209" s="91"/>
      <c r="D209" s="191"/>
      <c r="E209" s="191"/>
      <c r="F209" s="191"/>
      <c r="G209" s="191"/>
      <c r="H209" s="77"/>
      <c r="I209" s="77"/>
      <c r="J209" s="77"/>
      <c r="K209" s="77"/>
      <c r="L209" s="77"/>
      <c r="M209" s="77"/>
      <c r="N209" s="77"/>
    </row>
    <row r="210" spans="1:14" ht="15" customHeight="1">
      <c r="A210" s="198"/>
      <c r="B210" s="65"/>
      <c r="C210" s="91"/>
      <c r="D210" s="191"/>
      <c r="E210" s="191"/>
      <c r="F210" s="191"/>
      <c r="G210" s="191"/>
      <c r="H210" s="77"/>
      <c r="I210" s="77"/>
      <c r="J210" s="77"/>
      <c r="K210" s="77"/>
      <c r="L210" s="77"/>
      <c r="M210" s="77"/>
      <c r="N210" s="77"/>
    </row>
    <row r="211" spans="1:14" ht="15" customHeight="1">
      <c r="A211" s="198"/>
      <c r="B211" s="65"/>
      <c r="C211" s="91"/>
      <c r="D211" s="191"/>
      <c r="E211" s="191"/>
      <c r="F211" s="191"/>
      <c r="G211" s="191"/>
      <c r="H211" s="77"/>
      <c r="I211" s="77"/>
      <c r="J211" s="77"/>
      <c r="K211" s="77"/>
      <c r="L211" s="77"/>
      <c r="M211" s="77"/>
      <c r="N211" s="77"/>
    </row>
    <row r="212" spans="1:14" ht="15" customHeight="1">
      <c r="A212" s="198"/>
      <c r="B212" s="65"/>
      <c r="C212" s="91"/>
      <c r="D212" s="191"/>
      <c r="E212" s="191"/>
      <c r="F212" s="191"/>
      <c r="G212" s="191"/>
      <c r="H212" s="77"/>
      <c r="I212" s="77"/>
      <c r="J212" s="77"/>
      <c r="K212" s="77"/>
      <c r="L212" s="77"/>
      <c r="M212" s="77"/>
      <c r="N212" s="77"/>
    </row>
    <row r="213" spans="1:3" ht="15" customHeight="1">
      <c r="A213" s="198"/>
      <c r="B213" s="65"/>
      <c r="C213" s="87"/>
    </row>
    <row r="214" spans="1:3" ht="15" customHeight="1">
      <c r="A214" s="198"/>
      <c r="B214" s="65"/>
      <c r="C214" s="87"/>
    </row>
    <row r="215" spans="1:14" ht="15" customHeight="1">
      <c r="A215" s="198"/>
      <c r="B215" s="65"/>
      <c r="C215" s="91"/>
      <c r="D215" s="191"/>
      <c r="E215" s="191"/>
      <c r="F215" s="191"/>
      <c r="G215" s="191"/>
      <c r="H215" s="77"/>
      <c r="I215" s="77"/>
      <c r="J215" s="77"/>
      <c r="K215" s="77"/>
      <c r="L215" s="77"/>
      <c r="M215" s="77"/>
      <c r="N215" s="77"/>
    </row>
    <row r="216" spans="1:3" ht="15" customHeight="1">
      <c r="A216" s="198"/>
      <c r="B216" s="65"/>
      <c r="C216" s="87"/>
    </row>
    <row r="217" spans="1:3" ht="15" customHeight="1">
      <c r="A217" s="198"/>
      <c r="B217" s="65"/>
      <c r="C217" s="87"/>
    </row>
    <row r="218" spans="1:14" ht="15" customHeight="1">
      <c r="A218" s="198"/>
      <c r="B218" s="65"/>
      <c r="C218" s="91"/>
      <c r="D218" s="191"/>
      <c r="E218" s="191"/>
      <c r="F218" s="191"/>
      <c r="G218" s="191"/>
      <c r="H218" s="77"/>
      <c r="I218" s="77"/>
      <c r="J218" s="77"/>
      <c r="K218" s="77"/>
      <c r="L218" s="77"/>
      <c r="M218" s="77"/>
      <c r="N218" s="77"/>
    </row>
    <row r="219" spans="1:14" ht="15" customHeight="1">
      <c r="A219" s="198"/>
      <c r="B219" s="65"/>
      <c r="C219" s="91"/>
      <c r="D219" s="191"/>
      <c r="E219" s="191"/>
      <c r="F219" s="191"/>
      <c r="G219" s="191"/>
      <c r="H219" s="77"/>
      <c r="I219" s="77"/>
      <c r="J219" s="77"/>
      <c r="K219" s="77"/>
      <c r="L219" s="77"/>
      <c r="M219" s="77"/>
      <c r="N219" s="77"/>
    </row>
    <row r="220" spans="1:14" ht="15" customHeight="1">
      <c r="A220" s="198"/>
      <c r="B220" s="65"/>
      <c r="C220" s="91"/>
      <c r="D220" s="191"/>
      <c r="E220" s="191"/>
      <c r="F220" s="191"/>
      <c r="G220" s="191"/>
      <c r="H220" s="77"/>
      <c r="I220" s="77"/>
      <c r="J220" s="77"/>
      <c r="K220" s="77"/>
      <c r="L220" s="77"/>
      <c r="M220" s="77"/>
      <c r="N220" s="77"/>
    </row>
    <row r="221" spans="1:14" ht="15" customHeight="1">
      <c r="A221" s="198"/>
      <c r="B221" s="65"/>
      <c r="C221" s="91"/>
      <c r="D221" s="191"/>
      <c r="E221" s="191"/>
      <c r="F221" s="191"/>
      <c r="G221" s="191"/>
      <c r="H221" s="77"/>
      <c r="I221" s="77"/>
      <c r="J221" s="77"/>
      <c r="K221" s="77"/>
      <c r="L221" s="77"/>
      <c r="M221" s="77"/>
      <c r="N221" s="77"/>
    </row>
    <row r="222" spans="1:14" ht="15" customHeight="1">
      <c r="A222" s="198"/>
      <c r="B222" s="65"/>
      <c r="C222" s="91"/>
      <c r="D222" s="191"/>
      <c r="E222" s="191"/>
      <c r="F222" s="191"/>
      <c r="G222" s="191"/>
      <c r="H222" s="77"/>
      <c r="I222" s="77"/>
      <c r="J222" s="77"/>
      <c r="K222" s="77"/>
      <c r="L222" s="77"/>
      <c r="M222" s="77"/>
      <c r="N222" s="77"/>
    </row>
    <row r="223" spans="1:14" ht="15" customHeight="1">
      <c r="A223" s="198"/>
      <c r="B223" s="65"/>
      <c r="C223" s="91"/>
      <c r="D223" s="191"/>
      <c r="E223" s="191"/>
      <c r="F223" s="191"/>
      <c r="G223" s="191"/>
      <c r="H223" s="77"/>
      <c r="I223" s="77"/>
      <c r="J223" s="77"/>
      <c r="K223" s="77"/>
      <c r="L223" s="77"/>
      <c r="M223" s="77"/>
      <c r="N223" s="77"/>
    </row>
    <row r="224" spans="1:14" ht="15" customHeight="1">
      <c r="A224" s="198"/>
      <c r="B224" s="65"/>
      <c r="C224" s="91"/>
      <c r="D224" s="191"/>
      <c r="E224" s="191"/>
      <c r="F224" s="191"/>
      <c r="G224" s="191"/>
      <c r="H224" s="77"/>
      <c r="I224" s="77"/>
      <c r="J224" s="77"/>
      <c r="K224" s="77"/>
      <c r="L224" s="77"/>
      <c r="M224" s="77"/>
      <c r="N224" s="77"/>
    </row>
    <row r="225" spans="1:14" ht="15" customHeight="1">
      <c r="A225" s="198"/>
      <c r="B225" s="65"/>
      <c r="C225" s="91"/>
      <c r="D225" s="191"/>
      <c r="E225" s="191"/>
      <c r="F225" s="191"/>
      <c r="G225" s="191"/>
      <c r="H225" s="77"/>
      <c r="I225" s="77"/>
      <c r="J225" s="77"/>
      <c r="K225" s="77"/>
      <c r="L225" s="77"/>
      <c r="M225" s="77"/>
      <c r="N225" s="77"/>
    </row>
    <row r="226" spans="1:14" ht="15" customHeight="1">
      <c r="A226" s="198"/>
      <c r="B226" s="65"/>
      <c r="C226" s="91"/>
      <c r="D226" s="191"/>
      <c r="E226" s="191"/>
      <c r="F226" s="191"/>
      <c r="G226" s="191"/>
      <c r="H226" s="77"/>
      <c r="I226" s="77"/>
      <c r="J226" s="77"/>
      <c r="K226" s="77"/>
      <c r="L226" s="77"/>
      <c r="M226" s="77"/>
      <c r="N226" s="77"/>
    </row>
    <row r="227" spans="1:14" ht="15" customHeight="1">
      <c r="A227" s="198"/>
      <c r="B227" s="65"/>
      <c r="C227" s="91"/>
      <c r="D227" s="191"/>
      <c r="E227" s="191"/>
      <c r="F227" s="191"/>
      <c r="G227" s="191"/>
      <c r="H227" s="77"/>
      <c r="I227" s="77"/>
      <c r="J227" s="77"/>
      <c r="K227" s="77"/>
      <c r="L227" s="77"/>
      <c r="M227" s="77"/>
      <c r="N227" s="77"/>
    </row>
    <row r="228" spans="1:14" ht="15" customHeight="1">
      <c r="A228" s="198"/>
      <c r="B228" s="65"/>
      <c r="C228" s="91"/>
      <c r="D228" s="191"/>
      <c r="E228" s="191"/>
      <c r="F228" s="191"/>
      <c r="G228" s="191"/>
      <c r="H228" s="77"/>
      <c r="I228" s="77"/>
      <c r="J228" s="77"/>
      <c r="K228" s="77"/>
      <c r="L228" s="77"/>
      <c r="M228" s="77"/>
      <c r="N228" s="77"/>
    </row>
    <row r="229" spans="1:14" ht="15" customHeight="1">
      <c r="A229" s="198"/>
      <c r="B229" s="65"/>
      <c r="C229" s="91"/>
      <c r="D229" s="191"/>
      <c r="E229" s="191"/>
      <c r="F229" s="191"/>
      <c r="G229" s="191"/>
      <c r="H229" s="77"/>
      <c r="I229" s="77"/>
      <c r="J229" s="77"/>
      <c r="K229" s="77"/>
      <c r="L229" s="77"/>
      <c r="M229" s="77"/>
      <c r="N229" s="77"/>
    </row>
    <row r="230" spans="1:14" ht="15" customHeight="1">
      <c r="A230" s="198"/>
      <c r="B230" s="65"/>
      <c r="C230" s="91"/>
      <c r="D230" s="191"/>
      <c r="E230" s="191"/>
      <c r="F230" s="191"/>
      <c r="G230" s="191"/>
      <c r="H230" s="77"/>
      <c r="I230" s="77"/>
      <c r="J230" s="77"/>
      <c r="K230" s="77"/>
      <c r="L230" s="77"/>
      <c r="M230" s="77"/>
      <c r="N230" s="77"/>
    </row>
    <row r="231" spans="1:14" ht="15" customHeight="1">
      <c r="A231" s="198"/>
      <c r="B231" s="65"/>
      <c r="C231" s="91"/>
      <c r="D231" s="191"/>
      <c r="E231" s="191"/>
      <c r="F231" s="191"/>
      <c r="G231" s="191"/>
      <c r="H231" s="77"/>
      <c r="I231" s="77"/>
      <c r="J231" s="77"/>
      <c r="K231" s="77"/>
      <c r="L231" s="77"/>
      <c r="M231" s="77"/>
      <c r="N231" s="77"/>
    </row>
    <row r="232" spans="1:14" ht="15" customHeight="1">
      <c r="A232" s="198"/>
      <c r="B232" s="65"/>
      <c r="C232" s="91"/>
      <c r="D232" s="191"/>
      <c r="E232" s="191"/>
      <c r="F232" s="191"/>
      <c r="G232" s="191"/>
      <c r="H232" s="77"/>
      <c r="I232" s="77"/>
      <c r="J232" s="77"/>
      <c r="K232" s="77"/>
      <c r="L232" s="77"/>
      <c r="M232" s="77"/>
      <c r="N232" s="77"/>
    </row>
    <row r="233" spans="1:14" ht="15" customHeight="1">
      <c r="A233" s="198"/>
      <c r="B233" s="65"/>
      <c r="C233" s="91"/>
      <c r="D233" s="191"/>
      <c r="E233" s="191"/>
      <c r="F233" s="191"/>
      <c r="G233" s="191"/>
      <c r="H233" s="77"/>
      <c r="I233" s="77"/>
      <c r="J233" s="77"/>
      <c r="K233" s="77"/>
      <c r="L233" s="77"/>
      <c r="M233" s="77"/>
      <c r="N233" s="77"/>
    </row>
    <row r="234" spans="1:14" ht="15" customHeight="1">
      <c r="A234" s="198"/>
      <c r="B234" s="65"/>
      <c r="C234" s="91"/>
      <c r="D234" s="191"/>
      <c r="E234" s="191"/>
      <c r="F234" s="191"/>
      <c r="G234" s="191"/>
      <c r="H234" s="77"/>
      <c r="I234" s="77"/>
      <c r="J234" s="77"/>
      <c r="K234" s="77"/>
      <c r="L234" s="77"/>
      <c r="M234" s="77"/>
      <c r="N234" s="77"/>
    </row>
    <row r="235" spans="1:14" ht="15" customHeight="1">
      <c r="A235" s="198"/>
      <c r="B235" s="65"/>
      <c r="C235" s="91"/>
      <c r="D235" s="191"/>
      <c r="E235" s="191"/>
      <c r="F235" s="191"/>
      <c r="G235" s="191"/>
      <c r="H235" s="77"/>
      <c r="I235" s="77"/>
      <c r="J235" s="77"/>
      <c r="K235" s="77"/>
      <c r="L235" s="77"/>
      <c r="M235" s="77"/>
      <c r="N235" s="77"/>
    </row>
    <row r="236" spans="1:14" ht="15" customHeight="1">
      <c r="A236" s="198"/>
      <c r="B236" s="65"/>
      <c r="C236" s="91"/>
      <c r="D236" s="191"/>
      <c r="E236" s="191"/>
      <c r="F236" s="191"/>
      <c r="G236" s="191"/>
      <c r="H236" s="77"/>
      <c r="I236" s="77"/>
      <c r="J236" s="77"/>
      <c r="K236" s="77"/>
      <c r="L236" s="77"/>
      <c r="M236" s="77"/>
      <c r="N236" s="77"/>
    </row>
    <row r="237" spans="1:14" ht="15" customHeight="1">
      <c r="A237" s="198"/>
      <c r="B237" s="65"/>
      <c r="C237" s="91"/>
      <c r="D237" s="191"/>
      <c r="E237" s="191"/>
      <c r="F237" s="191"/>
      <c r="G237" s="191"/>
      <c r="H237" s="77"/>
      <c r="I237" s="77"/>
      <c r="J237" s="77"/>
      <c r="K237" s="77"/>
      <c r="L237" s="77"/>
      <c r="M237" s="77"/>
      <c r="N237" s="77"/>
    </row>
    <row r="238" spans="1:14" ht="15" customHeight="1">
      <c r="A238" s="198"/>
      <c r="B238" s="65"/>
      <c r="C238" s="91"/>
      <c r="D238" s="191"/>
      <c r="E238" s="191"/>
      <c r="F238" s="191"/>
      <c r="G238" s="191"/>
      <c r="H238" s="77"/>
      <c r="I238" s="77"/>
      <c r="J238" s="77"/>
      <c r="K238" s="77"/>
      <c r="L238" s="77"/>
      <c r="M238" s="77"/>
      <c r="N238" s="77"/>
    </row>
    <row r="239" spans="1:14" ht="15" customHeight="1">
      <c r="A239" s="198"/>
      <c r="B239" s="65"/>
      <c r="C239" s="91"/>
      <c r="D239" s="191"/>
      <c r="E239" s="191"/>
      <c r="F239" s="191"/>
      <c r="G239" s="191"/>
      <c r="H239" s="77"/>
      <c r="I239" s="77"/>
      <c r="J239" s="77"/>
      <c r="K239" s="77"/>
      <c r="L239" s="77"/>
      <c r="M239" s="77"/>
      <c r="N239" s="77"/>
    </row>
    <row r="240" spans="1:14" ht="15" customHeight="1">
      <c r="A240" s="198"/>
      <c r="B240" s="65"/>
      <c r="C240" s="91"/>
      <c r="D240" s="191"/>
      <c r="E240" s="191"/>
      <c r="F240" s="191"/>
      <c r="G240" s="191"/>
      <c r="H240" s="77"/>
      <c r="I240" s="77"/>
      <c r="J240" s="77"/>
      <c r="K240" s="77"/>
      <c r="L240" s="77"/>
      <c r="M240" s="77"/>
      <c r="N240" s="77"/>
    </row>
    <row r="241" spans="1:14" ht="15" customHeight="1">
      <c r="A241" s="198"/>
      <c r="B241" s="65"/>
      <c r="C241" s="91"/>
      <c r="D241" s="191"/>
      <c r="E241" s="191"/>
      <c r="F241" s="191"/>
      <c r="G241" s="191"/>
      <c r="H241" s="77"/>
      <c r="I241" s="77"/>
      <c r="J241" s="77"/>
      <c r="K241" s="77"/>
      <c r="L241" s="77"/>
      <c r="M241" s="77"/>
      <c r="N241" s="77"/>
    </row>
    <row r="242" spans="1:14" ht="15" customHeight="1">
      <c r="A242" s="198"/>
      <c r="B242" s="65"/>
      <c r="C242" s="91"/>
      <c r="D242" s="191"/>
      <c r="E242" s="191"/>
      <c r="F242" s="191"/>
      <c r="G242" s="191"/>
      <c r="H242" s="77"/>
      <c r="I242" s="77"/>
      <c r="J242" s="77"/>
      <c r="K242" s="77"/>
      <c r="L242" s="77"/>
      <c r="M242" s="77"/>
      <c r="N242" s="77"/>
    </row>
    <row r="243" spans="1:14" ht="15" customHeight="1">
      <c r="A243" s="198"/>
      <c r="B243" s="65"/>
      <c r="C243" s="91"/>
      <c r="D243" s="191"/>
      <c r="E243" s="191"/>
      <c r="F243" s="191"/>
      <c r="G243" s="191"/>
      <c r="H243" s="77"/>
      <c r="I243" s="77"/>
      <c r="J243" s="77"/>
      <c r="K243" s="77"/>
      <c r="L243" s="77"/>
      <c r="M243" s="77"/>
      <c r="N243" s="77"/>
    </row>
    <row r="244" spans="1:14" ht="15" customHeight="1">
      <c r="A244" s="198"/>
      <c r="B244" s="65"/>
      <c r="C244" s="91"/>
      <c r="D244" s="191"/>
      <c r="E244" s="191"/>
      <c r="F244" s="191"/>
      <c r="G244" s="191"/>
      <c r="H244" s="77"/>
      <c r="I244" s="77"/>
      <c r="J244" s="77"/>
      <c r="K244" s="77"/>
      <c r="L244" s="77"/>
      <c r="M244" s="77"/>
      <c r="N244" s="77"/>
    </row>
    <row r="245" spans="1:14" ht="15" customHeight="1">
      <c r="A245" s="198"/>
      <c r="B245" s="65"/>
      <c r="C245" s="91"/>
      <c r="D245" s="191"/>
      <c r="E245" s="191"/>
      <c r="F245" s="191"/>
      <c r="G245" s="191"/>
      <c r="H245" s="77"/>
      <c r="I245" s="77"/>
      <c r="J245" s="77"/>
      <c r="K245" s="77"/>
      <c r="L245" s="77"/>
      <c r="M245" s="77"/>
      <c r="N245" s="77"/>
    </row>
    <row r="246" spans="1:14" ht="15" customHeight="1">
      <c r="A246" s="198"/>
      <c r="B246" s="65"/>
      <c r="C246" s="91"/>
      <c r="D246" s="191"/>
      <c r="E246" s="191"/>
      <c r="F246" s="191"/>
      <c r="G246" s="191"/>
      <c r="H246" s="77"/>
      <c r="I246" s="77"/>
      <c r="J246" s="77"/>
      <c r="K246" s="77"/>
      <c r="L246" s="77"/>
      <c r="M246" s="77"/>
      <c r="N246" s="77"/>
    </row>
    <row r="247" spans="1:14" ht="15" customHeight="1">
      <c r="A247" s="198"/>
      <c r="B247" s="65"/>
      <c r="C247" s="91"/>
      <c r="D247" s="191"/>
      <c r="E247" s="191"/>
      <c r="F247" s="191"/>
      <c r="G247" s="191"/>
      <c r="H247" s="77"/>
      <c r="I247" s="77"/>
      <c r="J247" s="77"/>
      <c r="K247" s="77"/>
      <c r="L247" s="77"/>
      <c r="M247" s="77"/>
      <c r="N247" s="77"/>
    </row>
    <row r="248" spans="1:14" ht="15" customHeight="1">
      <c r="A248" s="198"/>
      <c r="B248" s="65"/>
      <c r="C248" s="91"/>
      <c r="D248" s="191"/>
      <c r="E248" s="191"/>
      <c r="F248" s="191"/>
      <c r="G248" s="191"/>
      <c r="H248" s="77"/>
      <c r="I248" s="77"/>
      <c r="J248" s="77"/>
      <c r="K248" s="77"/>
      <c r="L248" s="77"/>
      <c r="M248" s="77"/>
      <c r="N248" s="77"/>
    </row>
    <row r="249" spans="1:14" ht="15" customHeight="1">
      <c r="A249" s="198"/>
      <c r="B249" s="65"/>
      <c r="C249" s="91"/>
      <c r="D249" s="191"/>
      <c r="E249" s="191"/>
      <c r="F249" s="191"/>
      <c r="G249" s="191"/>
      <c r="H249" s="77"/>
      <c r="I249" s="77"/>
      <c r="J249" s="77"/>
      <c r="K249" s="77"/>
      <c r="L249" s="77"/>
      <c r="M249" s="77"/>
      <c r="N249" s="77"/>
    </row>
    <row r="250" spans="1:14" ht="15" customHeight="1">
      <c r="A250" s="198"/>
      <c r="B250" s="65"/>
      <c r="C250" s="91"/>
      <c r="D250" s="191"/>
      <c r="E250" s="191"/>
      <c r="F250" s="191"/>
      <c r="G250" s="191"/>
      <c r="H250" s="77"/>
      <c r="I250" s="77"/>
      <c r="J250" s="77"/>
      <c r="K250" s="77"/>
      <c r="L250" s="77"/>
      <c r="M250" s="77"/>
      <c r="N250" s="77"/>
    </row>
    <row r="251" spans="1:14" ht="15" customHeight="1">
      <c r="A251" s="198"/>
      <c r="B251" s="65"/>
      <c r="C251" s="91"/>
      <c r="D251" s="191"/>
      <c r="E251" s="191"/>
      <c r="F251" s="191"/>
      <c r="G251" s="191"/>
      <c r="H251" s="77"/>
      <c r="I251" s="77"/>
      <c r="J251" s="77"/>
      <c r="K251" s="77"/>
      <c r="L251" s="77"/>
      <c r="M251" s="77"/>
      <c r="N251" s="77"/>
    </row>
    <row r="252" spans="1:14" ht="15" customHeight="1">
      <c r="A252" s="198"/>
      <c r="B252" s="65"/>
      <c r="C252" s="91"/>
      <c r="D252" s="191"/>
      <c r="E252" s="191"/>
      <c r="F252" s="191"/>
      <c r="G252" s="191"/>
      <c r="H252" s="77"/>
      <c r="I252" s="77"/>
      <c r="J252" s="77"/>
      <c r="K252" s="77"/>
      <c r="L252" s="77"/>
      <c r="M252" s="77"/>
      <c r="N252" s="77"/>
    </row>
    <row r="253" spans="1:14" ht="15" customHeight="1">
      <c r="A253" s="198"/>
      <c r="B253" s="65"/>
      <c r="C253" s="91"/>
      <c r="D253" s="191"/>
      <c r="E253" s="191"/>
      <c r="F253" s="191"/>
      <c r="G253" s="191"/>
      <c r="H253" s="77"/>
      <c r="I253" s="77"/>
      <c r="J253" s="77"/>
      <c r="K253" s="77"/>
      <c r="L253" s="77"/>
      <c r="M253" s="77"/>
      <c r="N253" s="77"/>
    </row>
    <row r="254" spans="1:14" ht="15" customHeight="1">
      <c r="A254" s="198"/>
      <c r="B254" s="65"/>
      <c r="C254" s="91"/>
      <c r="D254" s="191"/>
      <c r="E254" s="191"/>
      <c r="F254" s="191"/>
      <c r="G254" s="191"/>
      <c r="H254" s="77"/>
      <c r="I254" s="77"/>
      <c r="J254" s="77"/>
      <c r="K254" s="77"/>
      <c r="L254" s="77"/>
      <c r="M254" s="77"/>
      <c r="N254" s="77"/>
    </row>
    <row r="255" spans="1:14" ht="15" customHeight="1">
      <c r="A255" s="198"/>
      <c r="B255" s="65"/>
      <c r="C255" s="91"/>
      <c r="D255" s="191"/>
      <c r="E255" s="191"/>
      <c r="F255" s="191"/>
      <c r="G255" s="191"/>
      <c r="H255" s="77"/>
      <c r="I255" s="77"/>
      <c r="J255" s="77"/>
      <c r="K255" s="77"/>
      <c r="L255" s="77"/>
      <c r="M255" s="77"/>
      <c r="N255" s="77"/>
    </row>
    <row r="256" spans="1:14" ht="15" customHeight="1">
      <c r="A256" s="198"/>
      <c r="B256" s="65"/>
      <c r="C256" s="91"/>
      <c r="D256" s="191"/>
      <c r="E256" s="191"/>
      <c r="F256" s="191"/>
      <c r="G256" s="191"/>
      <c r="H256" s="77"/>
      <c r="I256" s="77"/>
      <c r="J256" s="77"/>
      <c r="K256" s="77"/>
      <c r="L256" s="77"/>
      <c r="M256" s="77"/>
      <c r="N256" s="77"/>
    </row>
    <row r="257" spans="1:14" ht="15" customHeight="1">
      <c r="A257" s="198"/>
      <c r="B257" s="65"/>
      <c r="C257" s="91"/>
      <c r="D257" s="191"/>
      <c r="E257" s="191"/>
      <c r="F257" s="191"/>
      <c r="G257" s="191"/>
      <c r="H257" s="77"/>
      <c r="I257" s="77"/>
      <c r="J257" s="77"/>
      <c r="K257" s="77"/>
      <c r="L257" s="77"/>
      <c r="M257" s="77"/>
      <c r="N257" s="77"/>
    </row>
    <row r="258" spans="1:14" ht="15" customHeight="1">
      <c r="A258" s="198"/>
      <c r="B258" s="65"/>
      <c r="C258" s="91"/>
      <c r="D258" s="191"/>
      <c r="E258" s="191"/>
      <c r="F258" s="191"/>
      <c r="G258" s="191"/>
      <c r="H258" s="77"/>
      <c r="I258" s="77"/>
      <c r="J258" s="77"/>
      <c r="K258" s="77"/>
      <c r="L258" s="77"/>
      <c r="M258" s="77"/>
      <c r="N258" s="77"/>
    </row>
    <row r="259" spans="1:14" ht="15" customHeight="1">
      <c r="A259" s="198"/>
      <c r="B259" s="65"/>
      <c r="C259" s="91"/>
      <c r="D259" s="191"/>
      <c r="E259" s="191"/>
      <c r="F259" s="191"/>
      <c r="G259" s="191"/>
      <c r="H259" s="77"/>
      <c r="I259" s="77"/>
      <c r="J259" s="77"/>
      <c r="K259" s="77"/>
      <c r="L259" s="77"/>
      <c r="M259" s="77"/>
      <c r="N259" s="77"/>
    </row>
    <row r="260" spans="1:14" ht="15" customHeight="1">
      <c r="A260" s="198"/>
      <c r="B260" s="65"/>
      <c r="C260" s="91"/>
      <c r="D260" s="191"/>
      <c r="E260" s="191"/>
      <c r="F260" s="191"/>
      <c r="G260" s="191"/>
      <c r="H260" s="77"/>
      <c r="I260" s="77"/>
      <c r="J260" s="77"/>
      <c r="K260" s="77"/>
      <c r="L260" s="77"/>
      <c r="M260" s="77"/>
      <c r="N260" s="77"/>
    </row>
    <row r="261" spans="1:14" ht="15" customHeight="1">
      <c r="A261" s="198"/>
      <c r="B261" s="65"/>
      <c r="C261" s="91"/>
      <c r="D261" s="191"/>
      <c r="E261" s="191"/>
      <c r="F261" s="191"/>
      <c r="G261" s="191"/>
      <c r="H261" s="77"/>
      <c r="I261" s="77"/>
      <c r="J261" s="77"/>
      <c r="K261" s="77"/>
      <c r="L261" s="77"/>
      <c r="M261" s="77"/>
      <c r="N261" s="77"/>
    </row>
    <row r="262" spans="1:14" ht="15" customHeight="1">
      <c r="A262" s="198"/>
      <c r="B262" s="65"/>
      <c r="C262" s="91"/>
      <c r="D262" s="191"/>
      <c r="E262" s="191"/>
      <c r="F262" s="191"/>
      <c r="G262" s="191"/>
      <c r="H262" s="77"/>
      <c r="I262" s="77"/>
      <c r="J262" s="77"/>
      <c r="K262" s="77"/>
      <c r="L262" s="77"/>
      <c r="M262" s="77"/>
      <c r="N262" s="77"/>
    </row>
    <row r="263" spans="1:14" ht="15" customHeight="1">
      <c r="A263" s="198"/>
      <c r="B263" s="65"/>
      <c r="C263" s="91"/>
      <c r="D263" s="191"/>
      <c r="E263" s="191"/>
      <c r="F263" s="191"/>
      <c r="G263" s="191"/>
      <c r="H263" s="77"/>
      <c r="I263" s="77"/>
      <c r="J263" s="77"/>
      <c r="K263" s="77"/>
      <c r="L263" s="77"/>
      <c r="M263" s="77"/>
      <c r="N263" s="77"/>
    </row>
    <row r="264" spans="1:14" ht="15" customHeight="1">
      <c r="A264" s="198"/>
      <c r="B264" s="65"/>
      <c r="C264" s="91"/>
      <c r="D264" s="191"/>
      <c r="E264" s="191"/>
      <c r="F264" s="191"/>
      <c r="G264" s="191"/>
      <c r="H264" s="77"/>
      <c r="I264" s="77"/>
      <c r="J264" s="77"/>
      <c r="K264" s="77"/>
      <c r="L264" s="77"/>
      <c r="M264" s="77"/>
      <c r="N264" s="77"/>
    </row>
    <row r="265" spans="1:14" ht="15" customHeight="1">
      <c r="A265" s="198"/>
      <c r="B265" s="65"/>
      <c r="C265" s="91"/>
      <c r="D265" s="191"/>
      <c r="E265" s="191"/>
      <c r="F265" s="191"/>
      <c r="G265" s="191"/>
      <c r="H265" s="77"/>
      <c r="I265" s="77"/>
      <c r="J265" s="77"/>
      <c r="K265" s="77"/>
      <c r="L265" s="77"/>
      <c r="M265" s="77"/>
      <c r="N265" s="77"/>
    </row>
    <row r="266" spans="1:14" ht="15" customHeight="1">
      <c r="A266" s="198"/>
      <c r="B266" s="65"/>
      <c r="C266" s="91"/>
      <c r="D266" s="191"/>
      <c r="E266" s="191"/>
      <c r="F266" s="191"/>
      <c r="G266" s="191"/>
      <c r="H266" s="77"/>
      <c r="I266" s="77"/>
      <c r="J266" s="77"/>
      <c r="K266" s="77"/>
      <c r="L266" s="77"/>
      <c r="M266" s="77"/>
      <c r="N266" s="77"/>
    </row>
    <row r="267" spans="1:14" ht="15" customHeight="1">
      <c r="A267" s="198"/>
      <c r="B267" s="65"/>
      <c r="C267" s="91"/>
      <c r="D267" s="191"/>
      <c r="E267" s="191"/>
      <c r="F267" s="191"/>
      <c r="G267" s="191"/>
      <c r="H267" s="77"/>
      <c r="I267" s="77"/>
      <c r="J267" s="77"/>
      <c r="K267" s="77"/>
      <c r="L267" s="77"/>
      <c r="M267" s="77"/>
      <c r="N267" s="77"/>
    </row>
    <row r="268" spans="1:14" ht="15" customHeight="1">
      <c r="A268" s="198"/>
      <c r="B268" s="65"/>
      <c r="C268" s="91"/>
      <c r="D268" s="191"/>
      <c r="E268" s="191"/>
      <c r="F268" s="191"/>
      <c r="G268" s="191"/>
      <c r="H268" s="77"/>
      <c r="I268" s="77"/>
      <c r="J268" s="77"/>
      <c r="K268" s="77"/>
      <c r="L268" s="77"/>
      <c r="M268" s="77"/>
      <c r="N268" s="77"/>
    </row>
    <row r="269" spans="1:14" ht="15" customHeight="1">
      <c r="A269" s="198"/>
      <c r="B269" s="65"/>
      <c r="C269" s="91"/>
      <c r="D269" s="191"/>
      <c r="E269" s="191"/>
      <c r="F269" s="191"/>
      <c r="G269" s="191"/>
      <c r="H269" s="77"/>
      <c r="I269" s="77"/>
      <c r="J269" s="77"/>
      <c r="K269" s="77"/>
      <c r="L269" s="77"/>
      <c r="M269" s="77"/>
      <c r="N269" s="77"/>
    </row>
    <row r="270" spans="1:14" ht="15" customHeight="1">
      <c r="A270" s="198"/>
      <c r="B270" s="65"/>
      <c r="C270" s="91"/>
      <c r="D270" s="191"/>
      <c r="E270" s="191"/>
      <c r="F270" s="191"/>
      <c r="G270" s="191"/>
      <c r="H270" s="77"/>
      <c r="I270" s="77"/>
      <c r="J270" s="77"/>
      <c r="K270" s="77"/>
      <c r="L270" s="77"/>
      <c r="M270" s="77"/>
      <c r="N270" s="77"/>
    </row>
    <row r="271" spans="1:14" ht="15" customHeight="1">
      <c r="A271" s="198"/>
      <c r="B271" s="65"/>
      <c r="C271" s="91"/>
      <c r="D271" s="191"/>
      <c r="E271" s="191"/>
      <c r="F271" s="191"/>
      <c r="G271" s="191"/>
      <c r="H271" s="77"/>
      <c r="I271" s="77"/>
      <c r="J271" s="77"/>
      <c r="K271" s="77"/>
      <c r="L271" s="77"/>
      <c r="M271" s="77"/>
      <c r="N271" s="77"/>
    </row>
    <row r="272" spans="1:14" ht="15" customHeight="1">
      <c r="A272" s="198"/>
      <c r="B272" s="65"/>
      <c r="C272" s="91"/>
      <c r="D272" s="191"/>
      <c r="E272" s="191"/>
      <c r="F272" s="191"/>
      <c r="G272" s="191"/>
      <c r="H272" s="77"/>
      <c r="I272" s="77"/>
      <c r="J272" s="77"/>
      <c r="K272" s="77"/>
      <c r="L272" s="77"/>
      <c r="M272" s="77"/>
      <c r="N272" s="77"/>
    </row>
    <row r="273" spans="1:14" ht="15" customHeight="1">
      <c r="A273" s="198"/>
      <c r="B273" s="65"/>
      <c r="C273" s="91"/>
      <c r="D273" s="191"/>
      <c r="E273" s="191"/>
      <c r="F273" s="191"/>
      <c r="G273" s="191"/>
      <c r="H273" s="77"/>
      <c r="I273" s="77"/>
      <c r="J273" s="77"/>
      <c r="K273" s="77"/>
      <c r="L273" s="77"/>
      <c r="M273" s="77"/>
      <c r="N273" s="77"/>
    </row>
    <row r="274" spans="1:14" ht="15" customHeight="1">
      <c r="A274" s="198"/>
      <c r="B274" s="65"/>
      <c r="C274" s="91"/>
      <c r="D274" s="191"/>
      <c r="E274" s="191"/>
      <c r="F274" s="191"/>
      <c r="G274" s="191"/>
      <c r="H274" s="77"/>
      <c r="I274" s="77"/>
      <c r="J274" s="77"/>
      <c r="K274" s="77"/>
      <c r="L274" s="77"/>
      <c r="M274" s="77"/>
      <c r="N274" s="77"/>
    </row>
    <row r="275" spans="1:14" ht="15" customHeight="1">
      <c r="A275" s="198"/>
      <c r="B275" s="65"/>
      <c r="C275" s="91"/>
      <c r="D275" s="191"/>
      <c r="E275" s="191"/>
      <c r="F275" s="191"/>
      <c r="G275" s="191"/>
      <c r="H275" s="77"/>
      <c r="I275" s="77"/>
      <c r="J275" s="77"/>
      <c r="K275" s="77"/>
      <c r="L275" s="77"/>
      <c r="M275" s="77"/>
      <c r="N275" s="77"/>
    </row>
    <row r="276" spans="1:14" ht="15" customHeight="1">
      <c r="A276" s="198"/>
      <c r="B276" s="65"/>
      <c r="C276" s="91"/>
      <c r="D276" s="191"/>
      <c r="E276" s="191"/>
      <c r="F276" s="191"/>
      <c r="G276" s="191"/>
      <c r="H276" s="77"/>
      <c r="I276" s="77"/>
      <c r="J276" s="77"/>
      <c r="K276" s="77"/>
      <c r="L276" s="77"/>
      <c r="M276" s="77"/>
      <c r="N276" s="77"/>
    </row>
    <row r="277" spans="1:14" ht="15" customHeight="1">
      <c r="A277" s="198"/>
      <c r="B277" s="65"/>
      <c r="C277" s="91"/>
      <c r="D277" s="191"/>
      <c r="E277" s="191"/>
      <c r="F277" s="191"/>
      <c r="G277" s="191"/>
      <c r="H277" s="77"/>
      <c r="I277" s="77"/>
      <c r="J277" s="77"/>
      <c r="K277" s="77"/>
      <c r="L277" s="77"/>
      <c r="M277" s="77"/>
      <c r="N277" s="77"/>
    </row>
    <row r="278" spans="1:14" ht="15" customHeight="1">
      <c r="A278" s="198"/>
      <c r="B278" s="65"/>
      <c r="C278" s="91"/>
      <c r="D278" s="191"/>
      <c r="E278" s="191"/>
      <c r="F278" s="191"/>
      <c r="G278" s="191"/>
      <c r="H278" s="77"/>
      <c r="I278" s="77"/>
      <c r="J278" s="77"/>
      <c r="K278" s="77"/>
      <c r="L278" s="77"/>
      <c r="M278" s="77"/>
      <c r="N278" s="77"/>
    </row>
    <row r="279" spans="1:14" ht="15" customHeight="1">
      <c r="A279" s="198"/>
      <c r="B279" s="65"/>
      <c r="C279" s="91"/>
      <c r="D279" s="191"/>
      <c r="E279" s="191"/>
      <c r="F279" s="191"/>
      <c r="G279" s="191"/>
      <c r="H279" s="77"/>
      <c r="I279" s="77"/>
      <c r="J279" s="77"/>
      <c r="K279" s="77"/>
      <c r="L279" s="77"/>
      <c r="M279" s="77"/>
      <c r="N279" s="77"/>
    </row>
    <row r="280" spans="1:14" ht="15" customHeight="1">
      <c r="A280" s="198"/>
      <c r="B280" s="65"/>
      <c r="C280" s="91"/>
      <c r="D280" s="191"/>
      <c r="E280" s="191"/>
      <c r="F280" s="191"/>
      <c r="G280" s="191"/>
      <c r="H280" s="77"/>
      <c r="I280" s="77"/>
      <c r="J280" s="77"/>
      <c r="K280" s="77"/>
      <c r="L280" s="77"/>
      <c r="M280" s="77"/>
      <c r="N280" s="77"/>
    </row>
    <row r="281" spans="1:14" ht="15" customHeight="1">
      <c r="A281" s="198"/>
      <c r="B281" s="65"/>
      <c r="C281" s="91"/>
      <c r="D281" s="191"/>
      <c r="E281" s="191"/>
      <c r="F281" s="191"/>
      <c r="G281" s="191"/>
      <c r="H281" s="77"/>
      <c r="I281" s="77"/>
      <c r="J281" s="77"/>
      <c r="K281" s="77"/>
      <c r="L281" s="77"/>
      <c r="M281" s="77"/>
      <c r="N281" s="77"/>
    </row>
    <row r="282" spans="1:14" ht="15" customHeight="1">
      <c r="A282" s="198"/>
      <c r="B282" s="65"/>
      <c r="C282" s="91"/>
      <c r="D282" s="191"/>
      <c r="E282" s="191"/>
      <c r="F282" s="191"/>
      <c r="G282" s="191"/>
      <c r="H282" s="77"/>
      <c r="I282" s="77"/>
      <c r="J282" s="77"/>
      <c r="K282" s="77"/>
      <c r="L282" s="77"/>
      <c r="M282" s="77"/>
      <c r="N282" s="77"/>
    </row>
    <row r="283" spans="1:14" ht="15" customHeight="1">
      <c r="A283" s="198"/>
      <c r="B283" s="65"/>
      <c r="C283" s="91"/>
      <c r="D283" s="191"/>
      <c r="E283" s="191"/>
      <c r="F283" s="191"/>
      <c r="G283" s="191"/>
      <c r="H283" s="77"/>
      <c r="I283" s="77"/>
      <c r="J283" s="77"/>
      <c r="K283" s="77"/>
      <c r="L283" s="77"/>
      <c r="M283" s="77"/>
      <c r="N283" s="77"/>
    </row>
    <row r="284" spans="1:14" ht="15" customHeight="1">
      <c r="A284" s="198"/>
      <c r="B284" s="65"/>
      <c r="C284" s="91"/>
      <c r="D284" s="191"/>
      <c r="E284" s="191"/>
      <c r="F284" s="191"/>
      <c r="G284" s="191"/>
      <c r="H284" s="77"/>
      <c r="I284" s="77"/>
      <c r="J284" s="77"/>
      <c r="K284" s="77"/>
      <c r="L284" s="77"/>
      <c r="M284" s="77"/>
      <c r="N284" s="77"/>
    </row>
    <row r="285" spans="1:14" ht="15" customHeight="1">
      <c r="A285" s="198"/>
      <c r="B285" s="65"/>
      <c r="C285" s="91"/>
      <c r="D285" s="191"/>
      <c r="E285" s="191"/>
      <c r="F285" s="191"/>
      <c r="G285" s="191"/>
      <c r="H285" s="77"/>
      <c r="I285" s="77"/>
      <c r="J285" s="77"/>
      <c r="K285" s="77"/>
      <c r="L285" s="77"/>
      <c r="M285" s="77"/>
      <c r="N285" s="77"/>
    </row>
    <row r="286" spans="1:14" ht="15" customHeight="1">
      <c r="A286" s="198"/>
      <c r="B286" s="65"/>
      <c r="C286" s="91"/>
      <c r="D286" s="191"/>
      <c r="E286" s="191"/>
      <c r="F286" s="191"/>
      <c r="G286" s="191"/>
      <c r="H286" s="77"/>
      <c r="I286" s="77"/>
      <c r="J286" s="77"/>
      <c r="K286" s="77"/>
      <c r="L286" s="77"/>
      <c r="M286" s="77"/>
      <c r="N286" s="77"/>
    </row>
    <row r="287" spans="1:14" ht="15" customHeight="1">
      <c r="A287" s="198"/>
      <c r="B287" s="65"/>
      <c r="C287" s="91"/>
      <c r="D287" s="191"/>
      <c r="E287" s="191"/>
      <c r="F287" s="191"/>
      <c r="G287" s="191"/>
      <c r="H287" s="77"/>
      <c r="I287" s="77"/>
      <c r="J287" s="77"/>
      <c r="K287" s="77"/>
      <c r="L287" s="77"/>
      <c r="M287" s="77"/>
      <c r="N287" s="77"/>
    </row>
    <row r="288" spans="1:14" ht="15" customHeight="1">
      <c r="A288" s="198"/>
      <c r="B288" s="65"/>
      <c r="C288" s="91"/>
      <c r="D288" s="191"/>
      <c r="E288" s="191"/>
      <c r="F288" s="191"/>
      <c r="G288" s="191"/>
      <c r="H288" s="77"/>
      <c r="I288" s="77"/>
      <c r="J288" s="77"/>
      <c r="K288" s="77"/>
      <c r="L288" s="77"/>
      <c r="M288" s="77"/>
      <c r="N288" s="77"/>
    </row>
    <row r="289" spans="1:14" ht="15" customHeight="1">
      <c r="A289" s="198"/>
      <c r="B289" s="65"/>
      <c r="C289" s="91"/>
      <c r="D289" s="191"/>
      <c r="E289" s="191"/>
      <c r="F289" s="191"/>
      <c r="G289" s="191"/>
      <c r="H289" s="77"/>
      <c r="I289" s="77"/>
      <c r="J289" s="77"/>
      <c r="K289" s="77"/>
      <c r="L289" s="77"/>
      <c r="M289" s="77"/>
      <c r="N289" s="77"/>
    </row>
    <row r="290" spans="1:14" ht="15" customHeight="1">
      <c r="A290" s="198"/>
      <c r="B290" s="65"/>
      <c r="C290" s="91"/>
      <c r="D290" s="191"/>
      <c r="E290" s="191"/>
      <c r="F290" s="191"/>
      <c r="G290" s="191"/>
      <c r="H290" s="77"/>
      <c r="I290" s="77"/>
      <c r="J290" s="77"/>
      <c r="K290" s="77"/>
      <c r="L290" s="77"/>
      <c r="M290" s="77"/>
      <c r="N290" s="77"/>
    </row>
    <row r="291" spans="1:14" ht="15" customHeight="1">
      <c r="A291" s="198"/>
      <c r="B291" s="65"/>
      <c r="C291" s="91"/>
      <c r="D291" s="191"/>
      <c r="E291" s="191"/>
      <c r="F291" s="191"/>
      <c r="G291" s="191"/>
      <c r="H291" s="77"/>
      <c r="I291" s="77"/>
      <c r="J291" s="77"/>
      <c r="K291" s="77"/>
      <c r="L291" s="77"/>
      <c r="M291" s="77"/>
      <c r="N291" s="77"/>
    </row>
    <row r="292" spans="1:14" ht="15" customHeight="1">
      <c r="A292" s="198"/>
      <c r="B292" s="65"/>
      <c r="C292" s="91"/>
      <c r="D292" s="191"/>
      <c r="E292" s="191"/>
      <c r="F292" s="191"/>
      <c r="G292" s="191"/>
      <c r="H292" s="77"/>
      <c r="I292" s="77"/>
      <c r="J292" s="77"/>
      <c r="K292" s="77"/>
      <c r="L292" s="77"/>
      <c r="M292" s="77"/>
      <c r="N292" s="77"/>
    </row>
    <row r="293" spans="1:14" ht="15" customHeight="1">
      <c r="A293" s="198"/>
      <c r="B293" s="65"/>
      <c r="C293" s="91"/>
      <c r="D293" s="191"/>
      <c r="E293" s="191"/>
      <c r="F293" s="191"/>
      <c r="G293" s="191"/>
      <c r="H293" s="77"/>
      <c r="I293" s="77"/>
      <c r="J293" s="77"/>
      <c r="K293" s="77"/>
      <c r="L293" s="77"/>
      <c r="M293" s="77"/>
      <c r="N293" s="77"/>
    </row>
    <row r="294" spans="1:14" ht="15" customHeight="1">
      <c r="A294" s="198"/>
      <c r="B294" s="65"/>
      <c r="C294" s="91"/>
      <c r="D294" s="191"/>
      <c r="E294" s="191"/>
      <c r="F294" s="191"/>
      <c r="G294" s="191"/>
      <c r="H294" s="77"/>
      <c r="I294" s="77"/>
      <c r="J294" s="77"/>
      <c r="K294" s="77"/>
      <c r="L294" s="77"/>
      <c r="M294" s="77"/>
      <c r="N294" s="77"/>
    </row>
    <row r="295" spans="1:14" ht="15" customHeight="1">
      <c r="A295" s="198"/>
      <c r="B295" s="65"/>
      <c r="C295" s="91"/>
      <c r="D295" s="191"/>
      <c r="E295" s="191"/>
      <c r="F295" s="191"/>
      <c r="G295" s="191"/>
      <c r="H295" s="77"/>
      <c r="I295" s="77"/>
      <c r="J295" s="77"/>
      <c r="K295" s="77"/>
      <c r="L295" s="77"/>
      <c r="M295" s="77"/>
      <c r="N295" s="77"/>
    </row>
    <row r="296" spans="1:14" ht="15" customHeight="1">
      <c r="A296" s="198"/>
      <c r="B296" s="65"/>
      <c r="C296" s="91"/>
      <c r="D296" s="191"/>
      <c r="E296" s="191"/>
      <c r="F296" s="191"/>
      <c r="G296" s="191"/>
      <c r="H296" s="77"/>
      <c r="I296" s="77"/>
      <c r="J296" s="77"/>
      <c r="K296" s="77"/>
      <c r="L296" s="77"/>
      <c r="M296" s="77"/>
      <c r="N296" s="77"/>
    </row>
    <row r="297" spans="1:14" ht="15" customHeight="1">
      <c r="A297" s="198"/>
      <c r="B297" s="65"/>
      <c r="C297" s="91"/>
      <c r="D297" s="191"/>
      <c r="E297" s="191"/>
      <c r="F297" s="191"/>
      <c r="G297" s="191"/>
      <c r="H297" s="77"/>
      <c r="I297" s="77"/>
      <c r="J297" s="77"/>
      <c r="K297" s="77"/>
      <c r="L297" s="77"/>
      <c r="M297" s="77"/>
      <c r="N297" s="77"/>
    </row>
    <row r="298" spans="1:14" ht="15" customHeight="1">
      <c r="A298" s="198"/>
      <c r="B298" s="65"/>
      <c r="C298" s="91"/>
      <c r="D298" s="191"/>
      <c r="E298" s="191"/>
      <c r="F298" s="191"/>
      <c r="G298" s="191"/>
      <c r="H298" s="77"/>
      <c r="I298" s="77"/>
      <c r="J298" s="77"/>
      <c r="K298" s="77"/>
      <c r="L298" s="77"/>
      <c r="M298" s="77"/>
      <c r="N298" s="77"/>
    </row>
    <row r="299" spans="1:14" ht="15" customHeight="1">
      <c r="A299" s="198"/>
      <c r="B299" s="65"/>
      <c r="C299" s="91"/>
      <c r="D299" s="191"/>
      <c r="E299" s="191"/>
      <c r="F299" s="191"/>
      <c r="G299" s="191"/>
      <c r="H299" s="77"/>
      <c r="I299" s="77"/>
      <c r="J299" s="77"/>
      <c r="K299" s="77"/>
      <c r="L299" s="77"/>
      <c r="M299" s="77"/>
      <c r="N299" s="77"/>
    </row>
    <row r="300" spans="1:14" ht="15" customHeight="1">
      <c r="A300" s="198"/>
      <c r="B300" s="65"/>
      <c r="C300" s="91"/>
      <c r="D300" s="191"/>
      <c r="E300" s="191"/>
      <c r="F300" s="191"/>
      <c r="G300" s="191"/>
      <c r="H300" s="77"/>
      <c r="I300" s="77"/>
      <c r="J300" s="77"/>
      <c r="K300" s="77"/>
      <c r="L300" s="77"/>
      <c r="M300" s="77"/>
      <c r="N300" s="77"/>
    </row>
    <row r="301" spans="1:14" ht="15" customHeight="1">
      <c r="A301" s="198"/>
      <c r="B301" s="65"/>
      <c r="C301" s="91"/>
      <c r="D301" s="191"/>
      <c r="E301" s="191"/>
      <c r="F301" s="191"/>
      <c r="G301" s="191"/>
      <c r="H301" s="77"/>
      <c r="I301" s="77"/>
      <c r="J301" s="77"/>
      <c r="K301" s="77"/>
      <c r="L301" s="77"/>
      <c r="M301" s="77"/>
      <c r="N301" s="77"/>
    </row>
    <row r="302" spans="1:14" ht="15" customHeight="1">
      <c r="A302" s="198"/>
      <c r="B302" s="65"/>
      <c r="C302" s="91"/>
      <c r="D302" s="191"/>
      <c r="E302" s="191"/>
      <c r="F302" s="191"/>
      <c r="G302" s="191"/>
      <c r="H302" s="77"/>
      <c r="I302" s="77"/>
      <c r="J302" s="77"/>
      <c r="K302" s="77"/>
      <c r="L302" s="77"/>
      <c r="M302" s="77"/>
      <c r="N302" s="77"/>
    </row>
    <row r="303" spans="1:14" ht="15" customHeight="1">
      <c r="A303" s="198"/>
      <c r="B303" s="65"/>
      <c r="C303" s="91"/>
      <c r="D303" s="191"/>
      <c r="E303" s="191"/>
      <c r="F303" s="191"/>
      <c r="G303" s="191"/>
      <c r="H303" s="77"/>
      <c r="I303" s="77"/>
      <c r="J303" s="77"/>
      <c r="K303" s="77"/>
      <c r="L303" s="77"/>
      <c r="M303" s="77"/>
      <c r="N303" s="77"/>
    </row>
    <row r="304" spans="1:14" ht="15" customHeight="1">
      <c r="A304" s="198"/>
      <c r="B304" s="65"/>
      <c r="C304" s="91"/>
      <c r="D304" s="191"/>
      <c r="E304" s="191"/>
      <c r="F304" s="191"/>
      <c r="G304" s="191"/>
      <c r="H304" s="77"/>
      <c r="I304" s="77"/>
      <c r="J304" s="77"/>
      <c r="K304" s="77"/>
      <c r="L304" s="77"/>
      <c r="M304" s="77"/>
      <c r="N304" s="77"/>
    </row>
    <row r="305" spans="1:14" ht="15" customHeight="1">
      <c r="A305" s="198"/>
      <c r="B305" s="65"/>
      <c r="C305" s="91"/>
      <c r="D305" s="191"/>
      <c r="E305" s="191"/>
      <c r="F305" s="191"/>
      <c r="G305" s="191"/>
      <c r="H305" s="77"/>
      <c r="I305" s="77"/>
      <c r="J305" s="77"/>
      <c r="K305" s="77"/>
      <c r="L305" s="77"/>
      <c r="M305" s="77"/>
      <c r="N305" s="77"/>
    </row>
    <row r="306" spans="1:14" ht="15" customHeight="1">
      <c r="A306" s="198"/>
      <c r="B306" s="65"/>
      <c r="C306" s="91"/>
      <c r="D306" s="191"/>
      <c r="E306" s="191"/>
      <c r="F306" s="191"/>
      <c r="G306" s="191"/>
      <c r="H306" s="77"/>
      <c r="I306" s="77"/>
      <c r="J306" s="77"/>
      <c r="K306" s="77"/>
      <c r="L306" s="77"/>
      <c r="M306" s="77"/>
      <c r="N306" s="77"/>
    </row>
    <row r="307" spans="1:14" ht="15" customHeight="1">
      <c r="A307" s="198"/>
      <c r="B307" s="65"/>
      <c r="C307" s="91"/>
      <c r="D307" s="191"/>
      <c r="E307" s="191"/>
      <c r="F307" s="191"/>
      <c r="G307" s="191"/>
      <c r="H307" s="77"/>
      <c r="I307" s="77"/>
      <c r="J307" s="77"/>
      <c r="K307" s="77"/>
      <c r="L307" s="77"/>
      <c r="M307" s="77"/>
      <c r="N307" s="77"/>
    </row>
    <row r="308" spans="1:14" ht="15" customHeight="1">
      <c r="A308" s="198"/>
      <c r="B308" s="65"/>
      <c r="C308" s="91"/>
      <c r="D308" s="191"/>
      <c r="E308" s="191"/>
      <c r="F308" s="191"/>
      <c r="G308" s="191"/>
      <c r="H308" s="77"/>
      <c r="I308" s="77"/>
      <c r="J308" s="77"/>
      <c r="K308" s="77"/>
      <c r="L308" s="77"/>
      <c r="M308" s="77"/>
      <c r="N308" s="77"/>
    </row>
    <row r="309" spans="1:14" ht="15" customHeight="1">
      <c r="A309" s="198"/>
      <c r="B309" s="65"/>
      <c r="C309" s="91"/>
      <c r="D309" s="191"/>
      <c r="E309" s="191"/>
      <c r="F309" s="191"/>
      <c r="G309" s="191"/>
      <c r="H309" s="77"/>
      <c r="I309" s="77"/>
      <c r="J309" s="77"/>
      <c r="K309" s="77"/>
      <c r="L309" s="77"/>
      <c r="M309" s="77"/>
      <c r="N309" s="77"/>
    </row>
    <row r="310" spans="1:14" ht="15" customHeight="1">
      <c r="A310" s="198"/>
      <c r="B310" s="65"/>
      <c r="C310" s="91"/>
      <c r="D310" s="191"/>
      <c r="E310" s="191"/>
      <c r="F310" s="191"/>
      <c r="G310" s="191"/>
      <c r="H310" s="77"/>
      <c r="I310" s="77"/>
      <c r="J310" s="77"/>
      <c r="K310" s="77"/>
      <c r="L310" s="77"/>
      <c r="M310" s="77"/>
      <c r="N310" s="77"/>
    </row>
    <row r="311" spans="1:14" ht="15" customHeight="1">
      <c r="A311" s="198"/>
      <c r="B311" s="65"/>
      <c r="C311" s="91"/>
      <c r="D311" s="191"/>
      <c r="E311" s="191"/>
      <c r="F311" s="191"/>
      <c r="G311" s="191"/>
      <c r="H311" s="77"/>
      <c r="I311" s="77"/>
      <c r="J311" s="77"/>
      <c r="K311" s="77"/>
      <c r="L311" s="77"/>
      <c r="M311" s="77"/>
      <c r="N311" s="77"/>
    </row>
    <row r="312" spans="1:14" ht="15" customHeight="1">
      <c r="A312" s="198"/>
      <c r="B312" s="65"/>
      <c r="C312" s="91"/>
      <c r="D312" s="191"/>
      <c r="E312" s="191"/>
      <c r="F312" s="191"/>
      <c r="G312" s="191"/>
      <c r="H312" s="77"/>
      <c r="I312" s="77"/>
      <c r="J312" s="77"/>
      <c r="K312" s="77"/>
      <c r="L312" s="77"/>
      <c r="M312" s="77"/>
      <c r="N312" s="77"/>
    </row>
    <row r="313" spans="1:14" ht="15" customHeight="1">
      <c r="A313" s="198"/>
      <c r="B313" s="65"/>
      <c r="C313" s="91"/>
      <c r="D313" s="191"/>
      <c r="E313" s="191"/>
      <c r="F313" s="191"/>
      <c r="G313" s="191"/>
      <c r="H313" s="77"/>
      <c r="I313" s="77"/>
      <c r="J313" s="77"/>
      <c r="K313" s="77"/>
      <c r="L313" s="77"/>
      <c r="M313" s="77"/>
      <c r="N313" s="77"/>
    </row>
    <row r="314" spans="1:14" ht="15" customHeight="1">
      <c r="A314" s="198"/>
      <c r="B314" s="65"/>
      <c r="C314" s="91"/>
      <c r="D314" s="191"/>
      <c r="E314" s="191"/>
      <c r="F314" s="191"/>
      <c r="G314" s="191"/>
      <c r="H314" s="77"/>
      <c r="I314" s="77"/>
      <c r="J314" s="77"/>
      <c r="K314" s="77"/>
      <c r="L314" s="77"/>
      <c r="M314" s="77"/>
      <c r="N314" s="77"/>
    </row>
    <row r="315" spans="1:14" ht="15" customHeight="1">
      <c r="A315" s="198"/>
      <c r="B315" s="65"/>
      <c r="C315" s="91"/>
      <c r="D315" s="191"/>
      <c r="E315" s="191"/>
      <c r="F315" s="191"/>
      <c r="G315" s="191"/>
      <c r="H315" s="77"/>
      <c r="I315" s="77"/>
      <c r="J315" s="77"/>
      <c r="K315" s="77"/>
      <c r="L315" s="77"/>
      <c r="M315" s="77"/>
      <c r="N315" s="77"/>
    </row>
    <row r="316" spans="1:14" ht="15" customHeight="1">
      <c r="A316" s="198"/>
      <c r="B316" s="65"/>
      <c r="C316" s="91"/>
      <c r="D316" s="191"/>
      <c r="E316" s="191"/>
      <c r="F316" s="191"/>
      <c r="G316" s="191"/>
      <c r="H316" s="77"/>
      <c r="I316" s="77"/>
      <c r="J316" s="77"/>
      <c r="K316" s="77"/>
      <c r="L316" s="77"/>
      <c r="M316" s="77"/>
      <c r="N316" s="77"/>
    </row>
    <row r="317" spans="1:14" ht="15" customHeight="1">
      <c r="A317" s="198"/>
      <c r="B317" s="65"/>
      <c r="C317" s="91"/>
      <c r="D317" s="191"/>
      <c r="E317" s="191"/>
      <c r="F317" s="191"/>
      <c r="G317" s="191"/>
      <c r="H317" s="77"/>
      <c r="I317" s="77"/>
      <c r="J317" s="77"/>
      <c r="K317" s="77"/>
      <c r="L317" s="77"/>
      <c r="M317" s="77"/>
      <c r="N317" s="77"/>
    </row>
    <row r="318" spans="1:14" ht="15" customHeight="1">
      <c r="A318" s="198"/>
      <c r="B318" s="65"/>
      <c r="C318" s="91"/>
      <c r="D318" s="191"/>
      <c r="E318" s="191"/>
      <c r="F318" s="191"/>
      <c r="G318" s="191"/>
      <c r="H318" s="77"/>
      <c r="I318" s="77"/>
      <c r="J318" s="77"/>
      <c r="K318" s="77"/>
      <c r="L318" s="77"/>
      <c r="M318" s="77"/>
      <c r="N318" s="77"/>
    </row>
    <row r="319" spans="1:14" ht="15" customHeight="1">
      <c r="A319" s="198"/>
      <c r="B319" s="65"/>
      <c r="C319" s="91"/>
      <c r="D319" s="191"/>
      <c r="E319" s="191"/>
      <c r="F319" s="191"/>
      <c r="G319" s="191"/>
      <c r="H319" s="77"/>
      <c r="I319" s="77"/>
      <c r="J319" s="77"/>
      <c r="K319" s="77"/>
      <c r="L319" s="77"/>
      <c r="M319" s="77"/>
      <c r="N319" s="77"/>
    </row>
    <row r="320" spans="1:14" ht="15" customHeight="1">
      <c r="A320" s="198"/>
      <c r="B320" s="65"/>
      <c r="C320" s="91"/>
      <c r="D320" s="191"/>
      <c r="E320" s="191"/>
      <c r="F320" s="191"/>
      <c r="G320" s="191"/>
      <c r="H320" s="77"/>
      <c r="I320" s="77"/>
      <c r="J320" s="77"/>
      <c r="K320" s="77"/>
      <c r="L320" s="77"/>
      <c r="M320" s="77"/>
      <c r="N320" s="77"/>
    </row>
    <row r="321" spans="1:14" ht="15" customHeight="1">
      <c r="A321" s="198"/>
      <c r="B321" s="65"/>
      <c r="C321" s="91"/>
      <c r="D321" s="191"/>
      <c r="E321" s="191"/>
      <c r="F321" s="191"/>
      <c r="G321" s="191"/>
      <c r="H321" s="77"/>
      <c r="I321" s="77"/>
      <c r="J321" s="77"/>
      <c r="K321" s="77"/>
      <c r="L321" s="77"/>
      <c r="M321" s="77"/>
      <c r="N321" s="77"/>
    </row>
    <row r="322" spans="1:14" ht="15" customHeight="1">
      <c r="A322" s="198"/>
      <c r="B322" s="65"/>
      <c r="C322" s="91"/>
      <c r="D322" s="191"/>
      <c r="E322" s="191"/>
      <c r="F322" s="191"/>
      <c r="G322" s="191"/>
      <c r="H322" s="77"/>
      <c r="I322" s="77"/>
      <c r="J322" s="77"/>
      <c r="K322" s="77"/>
      <c r="L322" s="77"/>
      <c r="M322" s="77"/>
      <c r="N322" s="77"/>
    </row>
    <row r="323" spans="1:14" ht="15" customHeight="1">
      <c r="A323" s="198"/>
      <c r="B323" s="65"/>
      <c r="C323" s="91"/>
      <c r="D323" s="191"/>
      <c r="E323" s="191"/>
      <c r="F323" s="191"/>
      <c r="G323" s="191"/>
      <c r="H323" s="77"/>
      <c r="I323" s="77"/>
      <c r="J323" s="77"/>
      <c r="K323" s="77"/>
      <c r="L323" s="77"/>
      <c r="M323" s="77"/>
      <c r="N323" s="77"/>
    </row>
    <row r="324" spans="1:14" ht="15" customHeight="1">
      <c r="A324" s="198"/>
      <c r="B324" s="65"/>
      <c r="C324" s="91"/>
      <c r="D324" s="191"/>
      <c r="E324" s="191"/>
      <c r="F324" s="191"/>
      <c r="G324" s="191"/>
      <c r="H324" s="77"/>
      <c r="I324" s="77"/>
      <c r="J324" s="77"/>
      <c r="K324" s="77"/>
      <c r="L324" s="77"/>
      <c r="M324" s="77"/>
      <c r="N324" s="77"/>
    </row>
    <row r="325" spans="1:14" ht="15" customHeight="1">
      <c r="A325" s="198"/>
      <c r="B325" s="65"/>
      <c r="C325" s="91"/>
      <c r="D325" s="191"/>
      <c r="E325" s="191"/>
      <c r="F325" s="191"/>
      <c r="G325" s="191"/>
      <c r="H325" s="77"/>
      <c r="I325" s="77"/>
      <c r="J325" s="77"/>
      <c r="K325" s="77"/>
      <c r="L325" s="77"/>
      <c r="M325" s="77"/>
      <c r="N325" s="77"/>
    </row>
    <row r="326" spans="1:14" ht="15" customHeight="1">
      <c r="A326" s="198"/>
      <c r="B326" s="65"/>
      <c r="C326" s="91"/>
      <c r="D326" s="191"/>
      <c r="E326" s="191"/>
      <c r="F326" s="191"/>
      <c r="G326" s="191"/>
      <c r="H326" s="77"/>
      <c r="I326" s="77"/>
      <c r="J326" s="77"/>
      <c r="K326" s="77"/>
      <c r="L326" s="77"/>
      <c r="M326" s="77"/>
      <c r="N326" s="77"/>
    </row>
    <row r="327" spans="1:14" ht="15" customHeight="1">
      <c r="A327" s="198"/>
      <c r="B327" s="65"/>
      <c r="C327" s="91"/>
      <c r="D327" s="191"/>
      <c r="E327" s="191"/>
      <c r="F327" s="191"/>
      <c r="G327" s="191"/>
      <c r="H327" s="77"/>
      <c r="I327" s="77"/>
      <c r="J327" s="77"/>
      <c r="K327" s="77"/>
      <c r="L327" s="77"/>
      <c r="M327" s="77"/>
      <c r="N327" s="77"/>
    </row>
    <row r="328" spans="1:14" ht="15" customHeight="1">
      <c r="A328" s="198"/>
      <c r="B328" s="65"/>
      <c r="C328" s="91"/>
      <c r="D328" s="191"/>
      <c r="E328" s="191"/>
      <c r="F328" s="191"/>
      <c r="G328" s="191"/>
      <c r="H328" s="77"/>
      <c r="I328" s="77"/>
      <c r="J328" s="77"/>
      <c r="K328" s="77"/>
      <c r="L328" s="77"/>
      <c r="M328" s="77"/>
      <c r="N328" s="77"/>
    </row>
    <row r="329" spans="1:14" ht="15" customHeight="1">
      <c r="A329" s="198"/>
      <c r="B329" s="65"/>
      <c r="C329" s="91"/>
      <c r="D329" s="191"/>
      <c r="E329" s="191"/>
      <c r="F329" s="191"/>
      <c r="G329" s="191"/>
      <c r="H329" s="77"/>
      <c r="I329" s="77"/>
      <c r="J329" s="77"/>
      <c r="K329" s="77"/>
      <c r="L329" s="77"/>
      <c r="M329" s="77"/>
      <c r="N329" s="77"/>
    </row>
    <row r="330" spans="1:14" ht="15" customHeight="1">
      <c r="A330" s="198"/>
      <c r="B330" s="65"/>
      <c r="C330" s="91"/>
      <c r="D330" s="191"/>
      <c r="E330" s="191"/>
      <c r="F330" s="191"/>
      <c r="G330" s="191"/>
      <c r="H330" s="77"/>
      <c r="I330" s="77"/>
      <c r="J330" s="77"/>
      <c r="K330" s="77"/>
      <c r="L330" s="77"/>
      <c r="M330" s="77"/>
      <c r="N330" s="77"/>
    </row>
    <row r="331" spans="1:14" ht="15" customHeight="1">
      <c r="A331" s="198"/>
      <c r="B331" s="65"/>
      <c r="C331" s="91"/>
      <c r="D331" s="191"/>
      <c r="E331" s="191"/>
      <c r="F331" s="191"/>
      <c r="G331" s="191"/>
      <c r="H331" s="77"/>
      <c r="I331" s="77"/>
      <c r="J331" s="77"/>
      <c r="K331" s="77"/>
      <c r="L331" s="77"/>
      <c r="M331" s="77"/>
      <c r="N331" s="77"/>
    </row>
    <row r="332" spans="1:14" ht="15" customHeight="1">
      <c r="A332" s="198"/>
      <c r="B332" s="65"/>
      <c r="C332" s="91"/>
      <c r="D332" s="191"/>
      <c r="E332" s="191"/>
      <c r="F332" s="191"/>
      <c r="G332" s="191"/>
      <c r="H332" s="77"/>
      <c r="I332" s="77"/>
      <c r="J332" s="77"/>
      <c r="K332" s="77"/>
      <c r="L332" s="77"/>
      <c r="M332" s="77"/>
      <c r="N332" s="77"/>
    </row>
    <row r="333" spans="1:14" ht="15" customHeight="1">
      <c r="A333" s="198"/>
      <c r="B333" s="65"/>
      <c r="C333" s="91"/>
      <c r="D333" s="191"/>
      <c r="E333" s="191"/>
      <c r="F333" s="191"/>
      <c r="G333" s="191"/>
      <c r="H333" s="77"/>
      <c r="I333" s="77"/>
      <c r="J333" s="77"/>
      <c r="K333" s="77"/>
      <c r="L333" s="77"/>
      <c r="M333" s="77"/>
      <c r="N333" s="77"/>
    </row>
    <row r="334" spans="1:14" ht="15" customHeight="1">
      <c r="A334" s="198"/>
      <c r="B334" s="65"/>
      <c r="C334" s="91"/>
      <c r="D334" s="191"/>
      <c r="E334" s="191"/>
      <c r="F334" s="191"/>
      <c r="G334" s="191"/>
      <c r="H334" s="77"/>
      <c r="I334" s="77"/>
      <c r="J334" s="77"/>
      <c r="K334" s="77"/>
      <c r="L334" s="77"/>
      <c r="M334" s="77"/>
      <c r="N334" s="77"/>
    </row>
    <row r="335" spans="1:14" ht="15" customHeight="1">
      <c r="A335" s="198"/>
      <c r="B335" s="65"/>
      <c r="C335" s="91"/>
      <c r="D335" s="191"/>
      <c r="E335" s="191"/>
      <c r="F335" s="191"/>
      <c r="G335" s="191"/>
      <c r="H335" s="77"/>
      <c r="I335" s="77"/>
      <c r="J335" s="77"/>
      <c r="K335" s="77"/>
      <c r="L335" s="77"/>
      <c r="M335" s="77"/>
      <c r="N335" s="77"/>
    </row>
    <row r="336" spans="1:14" ht="15" customHeight="1">
      <c r="A336" s="198"/>
      <c r="B336" s="65"/>
      <c r="C336" s="91"/>
      <c r="D336" s="191"/>
      <c r="E336" s="191"/>
      <c r="F336" s="191"/>
      <c r="G336" s="191"/>
      <c r="H336" s="77"/>
      <c r="I336" s="77"/>
      <c r="J336" s="77"/>
      <c r="K336" s="77"/>
      <c r="L336" s="77"/>
      <c r="M336" s="77"/>
      <c r="N336" s="77"/>
    </row>
    <row r="337" spans="1:14" ht="15" customHeight="1">
      <c r="A337" s="198"/>
      <c r="B337" s="65"/>
      <c r="C337" s="91"/>
      <c r="D337" s="191"/>
      <c r="E337" s="191"/>
      <c r="F337" s="191"/>
      <c r="G337" s="191"/>
      <c r="H337" s="77"/>
      <c r="I337" s="77"/>
      <c r="J337" s="77"/>
      <c r="K337" s="77"/>
      <c r="L337" s="77"/>
      <c r="M337" s="77"/>
      <c r="N337" s="77"/>
    </row>
    <row r="338" spans="1:14" ht="15" customHeight="1">
      <c r="A338" s="198"/>
      <c r="B338" s="65"/>
      <c r="C338" s="91"/>
      <c r="D338" s="191"/>
      <c r="E338" s="191"/>
      <c r="F338" s="191"/>
      <c r="G338" s="191"/>
      <c r="H338" s="77"/>
      <c r="I338" s="77"/>
      <c r="J338" s="77"/>
      <c r="K338" s="77"/>
      <c r="L338" s="77"/>
      <c r="M338" s="77"/>
      <c r="N338" s="77"/>
    </row>
    <row r="339" spans="1:14" ht="15" customHeight="1">
      <c r="A339" s="198"/>
      <c r="B339" s="65"/>
      <c r="C339" s="91"/>
      <c r="D339" s="191"/>
      <c r="E339" s="191"/>
      <c r="F339" s="191"/>
      <c r="G339" s="191"/>
      <c r="H339" s="77"/>
      <c r="I339" s="77"/>
      <c r="J339" s="77"/>
      <c r="K339" s="77"/>
      <c r="L339" s="77"/>
      <c r="M339" s="77"/>
      <c r="N339" s="77"/>
    </row>
    <row r="340" spans="1:14" ht="15" customHeight="1">
      <c r="A340" s="198"/>
      <c r="B340" s="65"/>
      <c r="C340" s="91"/>
      <c r="D340" s="191"/>
      <c r="E340" s="191"/>
      <c r="F340" s="191"/>
      <c r="G340" s="191"/>
      <c r="H340" s="77"/>
      <c r="I340" s="77"/>
      <c r="J340" s="77"/>
      <c r="K340" s="77"/>
      <c r="L340" s="77"/>
      <c r="M340" s="77"/>
      <c r="N340" s="77"/>
    </row>
    <row r="341" spans="1:14" ht="15" customHeight="1">
      <c r="A341" s="198"/>
      <c r="B341" s="65"/>
      <c r="C341" s="91"/>
      <c r="D341" s="191"/>
      <c r="E341" s="191"/>
      <c r="F341" s="191"/>
      <c r="G341" s="191"/>
      <c r="H341" s="77"/>
      <c r="I341" s="77"/>
      <c r="J341" s="77"/>
      <c r="K341" s="77"/>
      <c r="L341" s="77"/>
      <c r="M341" s="77"/>
      <c r="N341" s="77"/>
    </row>
    <row r="342" spans="1:14" ht="15" customHeight="1">
      <c r="A342" s="198"/>
      <c r="B342" s="65"/>
      <c r="C342" s="91"/>
      <c r="D342" s="191"/>
      <c r="E342" s="191"/>
      <c r="F342" s="191"/>
      <c r="G342" s="191"/>
      <c r="H342" s="77"/>
      <c r="I342" s="77"/>
      <c r="J342" s="77"/>
      <c r="K342" s="77"/>
      <c r="L342" s="77"/>
      <c r="M342" s="77"/>
      <c r="N342" s="77"/>
    </row>
    <row r="343" spans="1:14" ht="15" customHeight="1">
      <c r="A343" s="198"/>
      <c r="B343" s="65"/>
      <c r="C343" s="91"/>
      <c r="D343" s="191"/>
      <c r="E343" s="191"/>
      <c r="F343" s="191"/>
      <c r="G343" s="191"/>
      <c r="H343" s="77"/>
      <c r="I343" s="77"/>
      <c r="J343" s="77"/>
      <c r="K343" s="77"/>
      <c r="L343" s="77"/>
      <c r="M343" s="77"/>
      <c r="N343" s="77"/>
    </row>
    <row r="344" spans="1:14" ht="15" customHeight="1">
      <c r="A344" s="198"/>
      <c r="B344" s="65"/>
      <c r="C344" s="91"/>
      <c r="D344" s="191"/>
      <c r="E344" s="191"/>
      <c r="F344" s="191"/>
      <c r="G344" s="191"/>
      <c r="H344" s="77"/>
      <c r="I344" s="77"/>
      <c r="J344" s="77"/>
      <c r="K344" s="77"/>
      <c r="L344" s="77"/>
      <c r="M344" s="77"/>
      <c r="N344" s="77"/>
    </row>
    <row r="345" spans="1:14" ht="15" customHeight="1">
      <c r="A345" s="198"/>
      <c r="B345" s="65"/>
      <c r="C345" s="91"/>
      <c r="D345" s="191"/>
      <c r="E345" s="191"/>
      <c r="F345" s="191"/>
      <c r="G345" s="191"/>
      <c r="H345" s="77"/>
      <c r="I345" s="77"/>
      <c r="J345" s="77"/>
      <c r="K345" s="77"/>
      <c r="L345" s="77"/>
      <c r="M345" s="77"/>
      <c r="N345" s="77"/>
    </row>
    <row r="346" spans="1:14" ht="15" customHeight="1">
      <c r="A346" s="198"/>
      <c r="B346" s="65"/>
      <c r="C346" s="91"/>
      <c r="D346" s="191"/>
      <c r="E346" s="191"/>
      <c r="F346" s="191"/>
      <c r="G346" s="191"/>
      <c r="H346" s="77"/>
      <c r="I346" s="77"/>
      <c r="J346" s="77"/>
      <c r="K346" s="77"/>
      <c r="L346" s="77"/>
      <c r="M346" s="77"/>
      <c r="N346" s="77"/>
    </row>
    <row r="347" spans="3:14" ht="15" customHeight="1">
      <c r="C347" s="92"/>
      <c r="D347" s="191"/>
      <c r="E347" s="191"/>
      <c r="F347" s="191"/>
      <c r="G347" s="191"/>
      <c r="H347" s="77"/>
      <c r="I347" s="77"/>
      <c r="J347" s="77"/>
      <c r="K347" s="77"/>
      <c r="L347" s="77"/>
      <c r="M347" s="77"/>
      <c r="N347" s="77"/>
    </row>
    <row r="348" spans="3:14" ht="15" customHeight="1">
      <c r="C348" s="92"/>
      <c r="D348" s="191"/>
      <c r="E348" s="191"/>
      <c r="F348" s="191"/>
      <c r="G348" s="191"/>
      <c r="H348" s="77"/>
      <c r="I348" s="77"/>
      <c r="J348" s="77"/>
      <c r="K348" s="77"/>
      <c r="L348" s="77"/>
      <c r="M348" s="77"/>
      <c r="N348" s="77"/>
    </row>
    <row r="349" spans="3:14" ht="15" customHeight="1">
      <c r="C349" s="92"/>
      <c r="D349" s="191"/>
      <c r="E349" s="191"/>
      <c r="F349" s="191"/>
      <c r="G349" s="191"/>
      <c r="H349" s="77"/>
      <c r="I349" s="77"/>
      <c r="J349" s="77"/>
      <c r="K349" s="77"/>
      <c r="L349" s="77"/>
      <c r="M349" s="77"/>
      <c r="N349" s="77"/>
    </row>
    <row r="350" spans="3:14" ht="15" customHeight="1">
      <c r="C350" s="92"/>
      <c r="D350" s="191"/>
      <c r="E350" s="191"/>
      <c r="F350" s="191"/>
      <c r="G350" s="191"/>
      <c r="H350" s="77"/>
      <c r="I350" s="77"/>
      <c r="J350" s="77"/>
      <c r="K350" s="77"/>
      <c r="L350" s="77"/>
      <c r="M350" s="77"/>
      <c r="N350" s="77"/>
    </row>
    <row r="351" spans="3:14" ht="15" customHeight="1">
      <c r="C351" s="92"/>
      <c r="D351" s="191"/>
      <c r="E351" s="191"/>
      <c r="F351" s="191"/>
      <c r="G351" s="191"/>
      <c r="H351" s="77"/>
      <c r="I351" s="77"/>
      <c r="J351" s="77"/>
      <c r="K351" s="77"/>
      <c r="L351" s="77"/>
      <c r="M351" s="77"/>
      <c r="N351" s="77"/>
    </row>
    <row r="352" spans="3:14" ht="15" customHeight="1">
      <c r="C352" s="92"/>
      <c r="D352" s="191"/>
      <c r="E352" s="191"/>
      <c r="F352" s="191"/>
      <c r="G352" s="191"/>
      <c r="H352" s="77"/>
      <c r="I352" s="77"/>
      <c r="J352" s="77"/>
      <c r="K352" s="77"/>
      <c r="L352" s="77"/>
      <c r="M352" s="77"/>
      <c r="N352" s="77"/>
    </row>
    <row r="353" spans="3:14" ht="15" customHeight="1">
      <c r="C353" s="92"/>
      <c r="D353" s="191"/>
      <c r="E353" s="191"/>
      <c r="F353" s="191"/>
      <c r="G353" s="191"/>
      <c r="H353" s="77"/>
      <c r="I353" s="77"/>
      <c r="J353" s="77"/>
      <c r="K353" s="77"/>
      <c r="L353" s="77"/>
      <c r="M353" s="77"/>
      <c r="N353" s="77"/>
    </row>
    <row r="354" spans="3:14" ht="15" customHeight="1">
      <c r="C354" s="92"/>
      <c r="D354" s="191"/>
      <c r="E354" s="191"/>
      <c r="F354" s="191"/>
      <c r="G354" s="191"/>
      <c r="H354" s="77"/>
      <c r="I354" s="77"/>
      <c r="J354" s="77"/>
      <c r="K354" s="77"/>
      <c r="L354" s="77"/>
      <c r="M354" s="77"/>
      <c r="N354" s="77"/>
    </row>
    <row r="355" spans="3:14" ht="15" customHeight="1">
      <c r="C355" s="92"/>
      <c r="D355" s="191"/>
      <c r="E355" s="191"/>
      <c r="F355" s="191"/>
      <c r="G355" s="191"/>
      <c r="H355" s="77"/>
      <c r="I355" s="77"/>
      <c r="J355" s="77"/>
      <c r="K355" s="77"/>
      <c r="L355" s="77"/>
      <c r="M355" s="77"/>
      <c r="N355" s="77"/>
    </row>
    <row r="356" spans="3:14" ht="15" customHeight="1">
      <c r="C356" s="92"/>
      <c r="D356" s="191"/>
      <c r="E356" s="191"/>
      <c r="F356" s="191"/>
      <c r="G356" s="191"/>
      <c r="H356" s="77"/>
      <c r="I356" s="77"/>
      <c r="J356" s="77"/>
      <c r="K356" s="77"/>
      <c r="L356" s="77"/>
      <c r="M356" s="77"/>
      <c r="N356" s="77"/>
    </row>
    <row r="357" spans="3:14" ht="15" customHeight="1">
      <c r="C357" s="92"/>
      <c r="D357" s="191"/>
      <c r="E357" s="191"/>
      <c r="F357" s="191"/>
      <c r="G357" s="191"/>
      <c r="H357" s="77"/>
      <c r="I357" s="77"/>
      <c r="J357" s="77"/>
      <c r="K357" s="77"/>
      <c r="L357" s="77"/>
      <c r="M357" s="77"/>
      <c r="N357" s="77"/>
    </row>
    <row r="358" spans="3:14" ht="15" customHeight="1">
      <c r="C358" s="92"/>
      <c r="D358" s="191"/>
      <c r="E358" s="191"/>
      <c r="F358" s="191"/>
      <c r="G358" s="191"/>
      <c r="H358" s="77"/>
      <c r="I358" s="77"/>
      <c r="J358" s="77"/>
      <c r="K358" s="77"/>
      <c r="L358" s="77"/>
      <c r="M358" s="77"/>
      <c r="N358" s="77"/>
    </row>
    <row r="359" spans="3:14" ht="15" customHeight="1">
      <c r="C359" s="92"/>
      <c r="D359" s="191"/>
      <c r="E359" s="191"/>
      <c r="F359" s="191"/>
      <c r="G359" s="191"/>
      <c r="H359" s="77"/>
      <c r="I359" s="77"/>
      <c r="J359" s="77"/>
      <c r="K359" s="77"/>
      <c r="L359" s="77"/>
      <c r="M359" s="77"/>
      <c r="N359" s="77"/>
    </row>
    <row r="360" spans="3:14" ht="15" customHeight="1">
      <c r="C360" s="92"/>
      <c r="D360" s="191"/>
      <c r="E360" s="191"/>
      <c r="F360" s="191"/>
      <c r="G360" s="191"/>
      <c r="H360" s="77"/>
      <c r="I360" s="77"/>
      <c r="J360" s="77"/>
      <c r="K360" s="77"/>
      <c r="L360" s="77"/>
      <c r="M360" s="77"/>
      <c r="N360" s="77"/>
    </row>
    <row r="361" spans="3:14" ht="15" customHeight="1">
      <c r="C361" s="92"/>
      <c r="D361" s="191"/>
      <c r="E361" s="191"/>
      <c r="F361" s="191"/>
      <c r="G361" s="191"/>
      <c r="H361" s="77"/>
      <c r="I361" s="77"/>
      <c r="J361" s="77"/>
      <c r="K361" s="77"/>
      <c r="L361" s="77"/>
      <c r="M361" s="77"/>
      <c r="N361" s="77"/>
    </row>
    <row r="362" spans="3:14" ht="15" customHeight="1">
      <c r="C362" s="92"/>
      <c r="D362" s="191"/>
      <c r="E362" s="191"/>
      <c r="F362" s="191"/>
      <c r="G362" s="191"/>
      <c r="H362" s="77"/>
      <c r="I362" s="77"/>
      <c r="J362" s="77"/>
      <c r="K362" s="77"/>
      <c r="L362" s="77"/>
      <c r="M362" s="77"/>
      <c r="N362" s="77"/>
    </row>
    <row r="363" spans="3:14" ht="15" customHeight="1">
      <c r="C363" s="92"/>
      <c r="D363" s="191"/>
      <c r="E363" s="191"/>
      <c r="F363" s="191"/>
      <c r="G363" s="191"/>
      <c r="H363" s="77"/>
      <c r="I363" s="77"/>
      <c r="J363" s="77"/>
      <c r="K363" s="77"/>
      <c r="L363" s="77"/>
      <c r="M363" s="77"/>
      <c r="N363" s="77"/>
    </row>
    <row r="364" spans="3:14" ht="15" customHeight="1">
      <c r="C364" s="92"/>
      <c r="D364" s="191"/>
      <c r="E364" s="191"/>
      <c r="F364" s="191"/>
      <c r="G364" s="191"/>
      <c r="H364" s="77"/>
      <c r="I364" s="77"/>
      <c r="J364" s="77"/>
      <c r="K364" s="77"/>
      <c r="L364" s="77"/>
      <c r="M364" s="77"/>
      <c r="N364" s="77"/>
    </row>
    <row r="365" spans="3:14" ht="15" customHeight="1">
      <c r="C365" s="92"/>
      <c r="D365" s="191"/>
      <c r="E365" s="191"/>
      <c r="F365" s="191"/>
      <c r="G365" s="191"/>
      <c r="H365" s="77"/>
      <c r="I365" s="77"/>
      <c r="J365" s="77"/>
      <c r="K365" s="77"/>
      <c r="L365" s="77"/>
      <c r="M365" s="77"/>
      <c r="N365" s="77"/>
    </row>
    <row r="366" spans="3:14" ht="15" customHeight="1">
      <c r="C366" s="92"/>
      <c r="D366" s="191"/>
      <c r="E366" s="191"/>
      <c r="F366" s="191"/>
      <c r="G366" s="191"/>
      <c r="H366" s="77"/>
      <c r="I366" s="77"/>
      <c r="J366" s="77"/>
      <c r="K366" s="77"/>
      <c r="L366" s="77"/>
      <c r="M366" s="77"/>
      <c r="N366" s="77"/>
    </row>
    <row r="367" spans="3:14" ht="15" customHeight="1">
      <c r="C367" s="92"/>
      <c r="D367" s="191"/>
      <c r="E367" s="191"/>
      <c r="F367" s="191"/>
      <c r="G367" s="191"/>
      <c r="H367" s="77"/>
      <c r="I367" s="77"/>
      <c r="J367" s="77"/>
      <c r="K367" s="77"/>
      <c r="L367" s="77"/>
      <c r="M367" s="77"/>
      <c r="N367" s="77"/>
    </row>
    <row r="368" spans="3:14" ht="15" customHeight="1">
      <c r="C368" s="92"/>
      <c r="D368" s="191"/>
      <c r="E368" s="191"/>
      <c r="F368" s="191"/>
      <c r="G368" s="191"/>
      <c r="H368" s="77"/>
      <c r="I368" s="77"/>
      <c r="J368" s="77"/>
      <c r="K368" s="77"/>
      <c r="L368" s="77"/>
      <c r="M368" s="77"/>
      <c r="N368" s="77"/>
    </row>
    <row r="369" spans="3:14" ht="15" customHeight="1">
      <c r="C369" s="92"/>
      <c r="D369" s="191"/>
      <c r="E369" s="191"/>
      <c r="F369" s="191"/>
      <c r="G369" s="191"/>
      <c r="H369" s="77"/>
      <c r="I369" s="77"/>
      <c r="J369" s="77"/>
      <c r="K369" s="77"/>
      <c r="L369" s="77"/>
      <c r="M369" s="77"/>
      <c r="N369" s="77"/>
    </row>
    <row r="370" spans="3:14" ht="15" customHeight="1">
      <c r="C370" s="92"/>
      <c r="D370" s="191"/>
      <c r="E370" s="191"/>
      <c r="F370" s="191"/>
      <c r="G370" s="191"/>
      <c r="H370" s="77"/>
      <c r="I370" s="77"/>
      <c r="J370" s="77"/>
      <c r="K370" s="77"/>
      <c r="L370" s="77"/>
      <c r="M370" s="77"/>
      <c r="N370" s="77"/>
    </row>
    <row r="371" spans="3:14" ht="15" customHeight="1">
      <c r="C371" s="92"/>
      <c r="D371" s="191"/>
      <c r="E371" s="191"/>
      <c r="F371" s="191"/>
      <c r="G371" s="191"/>
      <c r="H371" s="77"/>
      <c r="I371" s="77"/>
      <c r="J371" s="77"/>
      <c r="K371" s="77"/>
      <c r="L371" s="77"/>
      <c r="M371" s="77"/>
      <c r="N371" s="77"/>
    </row>
    <row r="372" spans="3:14" ht="15" customHeight="1">
      <c r="C372" s="92"/>
      <c r="D372" s="191"/>
      <c r="E372" s="191"/>
      <c r="F372" s="191"/>
      <c r="G372" s="191"/>
      <c r="H372" s="77"/>
      <c r="I372" s="77"/>
      <c r="J372" s="77"/>
      <c r="K372" s="77"/>
      <c r="L372" s="77"/>
      <c r="M372" s="77"/>
      <c r="N372" s="77"/>
    </row>
    <row r="373" spans="3:14" ht="15" customHeight="1">
      <c r="C373" s="92"/>
      <c r="D373" s="191"/>
      <c r="E373" s="191"/>
      <c r="F373" s="191"/>
      <c r="G373" s="191"/>
      <c r="H373" s="77"/>
      <c r="I373" s="77"/>
      <c r="J373" s="77"/>
      <c r="K373" s="77"/>
      <c r="L373" s="77"/>
      <c r="M373" s="77"/>
      <c r="N373" s="77"/>
    </row>
    <row r="374" spans="3:14" ht="15" customHeight="1">
      <c r="C374" s="92"/>
      <c r="D374" s="191"/>
      <c r="E374" s="191"/>
      <c r="F374" s="191"/>
      <c r="G374" s="191"/>
      <c r="H374" s="77"/>
      <c r="I374" s="77"/>
      <c r="J374" s="77"/>
      <c r="K374" s="77"/>
      <c r="L374" s="77"/>
      <c r="M374" s="77"/>
      <c r="N374" s="77"/>
    </row>
    <row r="375" spans="3:14" ht="15" customHeight="1">
      <c r="C375" s="92"/>
      <c r="D375" s="191"/>
      <c r="E375" s="191"/>
      <c r="F375" s="191"/>
      <c r="G375" s="191"/>
      <c r="H375" s="77"/>
      <c r="I375" s="77"/>
      <c r="J375" s="77"/>
      <c r="K375" s="77"/>
      <c r="L375" s="77"/>
      <c r="M375" s="77"/>
      <c r="N375" s="77"/>
    </row>
    <row r="376" spans="3:14" ht="15" customHeight="1">
      <c r="C376" s="92"/>
      <c r="D376" s="191"/>
      <c r="E376" s="191"/>
      <c r="F376" s="191"/>
      <c r="G376" s="191"/>
      <c r="H376" s="77"/>
      <c r="I376" s="77"/>
      <c r="J376" s="77"/>
      <c r="K376" s="77"/>
      <c r="L376" s="77"/>
      <c r="M376" s="77"/>
      <c r="N376" s="77"/>
    </row>
    <row r="377" spans="3:14" ht="15" customHeight="1">
      <c r="C377" s="92"/>
      <c r="D377" s="191"/>
      <c r="E377" s="191"/>
      <c r="F377" s="191"/>
      <c r="G377" s="191"/>
      <c r="H377" s="77"/>
      <c r="I377" s="77"/>
      <c r="J377" s="77"/>
      <c r="K377" s="77"/>
      <c r="L377" s="77"/>
      <c r="M377" s="77"/>
      <c r="N377" s="77"/>
    </row>
    <row r="378" spans="3:14" ht="15" customHeight="1">
      <c r="C378" s="92"/>
      <c r="D378" s="191"/>
      <c r="E378" s="191"/>
      <c r="F378" s="191"/>
      <c r="G378" s="191"/>
      <c r="H378" s="77"/>
      <c r="I378" s="77"/>
      <c r="J378" s="77"/>
      <c r="K378" s="77"/>
      <c r="L378" s="77"/>
      <c r="M378" s="77"/>
      <c r="N378" s="77"/>
    </row>
    <row r="379" spans="3:14" ht="15" customHeight="1">
      <c r="C379" s="92"/>
      <c r="D379" s="191"/>
      <c r="E379" s="191"/>
      <c r="F379" s="191"/>
      <c r="G379" s="191"/>
      <c r="H379" s="77"/>
      <c r="I379" s="77"/>
      <c r="J379" s="77"/>
      <c r="K379" s="77"/>
      <c r="L379" s="77"/>
      <c r="M379" s="77"/>
      <c r="N379" s="77"/>
    </row>
    <row r="380" spans="3:14" ht="15" customHeight="1">
      <c r="C380" s="92"/>
      <c r="D380" s="191"/>
      <c r="E380" s="191"/>
      <c r="F380" s="191"/>
      <c r="G380" s="191"/>
      <c r="H380" s="77"/>
      <c r="I380" s="77"/>
      <c r="J380" s="77"/>
      <c r="K380" s="77"/>
      <c r="L380" s="77"/>
      <c r="M380" s="77"/>
      <c r="N380" s="77"/>
    </row>
    <row r="381" spans="3:14" ht="15" customHeight="1">
      <c r="C381" s="92"/>
      <c r="D381" s="191"/>
      <c r="E381" s="191"/>
      <c r="F381" s="191"/>
      <c r="G381" s="191"/>
      <c r="H381" s="77"/>
      <c r="I381" s="77"/>
      <c r="J381" s="77"/>
      <c r="K381" s="77"/>
      <c r="L381" s="77"/>
      <c r="M381" s="77"/>
      <c r="N381" s="77"/>
    </row>
    <row r="382" spans="3:14" ht="15" customHeight="1">
      <c r="C382" s="92"/>
      <c r="D382" s="191"/>
      <c r="E382" s="191"/>
      <c r="F382" s="191"/>
      <c r="G382" s="191"/>
      <c r="H382" s="77"/>
      <c r="I382" s="77"/>
      <c r="J382" s="77"/>
      <c r="K382" s="77"/>
      <c r="L382" s="77"/>
      <c r="M382" s="77"/>
      <c r="N382" s="77"/>
    </row>
    <row r="383" spans="3:14" ht="15" customHeight="1">
      <c r="C383" s="92"/>
      <c r="D383" s="191"/>
      <c r="E383" s="191"/>
      <c r="F383" s="191"/>
      <c r="G383" s="191"/>
      <c r="H383" s="77"/>
      <c r="I383" s="77"/>
      <c r="J383" s="77"/>
      <c r="K383" s="77"/>
      <c r="L383" s="77"/>
      <c r="M383" s="77"/>
      <c r="N383" s="77"/>
    </row>
    <row r="384" spans="3:14" ht="15" customHeight="1">
      <c r="C384" s="92"/>
      <c r="D384" s="191"/>
      <c r="E384" s="191"/>
      <c r="F384" s="191"/>
      <c r="G384" s="191"/>
      <c r="H384" s="77"/>
      <c r="I384" s="77"/>
      <c r="J384" s="77"/>
      <c r="K384" s="77"/>
      <c r="L384" s="77"/>
      <c r="M384" s="77"/>
      <c r="N384" s="77"/>
    </row>
    <row r="385" spans="3:14" ht="15" customHeight="1">
      <c r="C385" s="92"/>
      <c r="D385" s="191"/>
      <c r="E385" s="191"/>
      <c r="F385" s="191"/>
      <c r="G385" s="191"/>
      <c r="H385" s="77"/>
      <c r="I385" s="77"/>
      <c r="J385" s="77"/>
      <c r="K385" s="77"/>
      <c r="L385" s="77"/>
      <c r="M385" s="77"/>
      <c r="N385" s="77"/>
    </row>
    <row r="386" spans="3:14" ht="15" customHeight="1">
      <c r="C386" s="92"/>
      <c r="D386" s="191"/>
      <c r="E386" s="191"/>
      <c r="F386" s="191"/>
      <c r="G386" s="191"/>
      <c r="H386" s="77"/>
      <c r="I386" s="77"/>
      <c r="J386" s="77"/>
      <c r="K386" s="77"/>
      <c r="L386" s="77"/>
      <c r="M386" s="77"/>
      <c r="N386" s="77"/>
    </row>
    <row r="387" spans="3:14" ht="15" customHeight="1">
      <c r="C387" s="92"/>
      <c r="D387" s="191"/>
      <c r="E387" s="191"/>
      <c r="F387" s="191"/>
      <c r="G387" s="191"/>
      <c r="H387" s="77"/>
      <c r="I387" s="77"/>
      <c r="J387" s="77"/>
      <c r="K387" s="77"/>
      <c r="L387" s="77"/>
      <c r="M387" s="77"/>
      <c r="N387" s="77"/>
    </row>
    <row r="388" spans="3:14" ht="15" customHeight="1">
      <c r="C388" s="92"/>
      <c r="D388" s="191"/>
      <c r="E388" s="191"/>
      <c r="F388" s="191"/>
      <c r="G388" s="191"/>
      <c r="H388" s="77"/>
      <c r="I388" s="77"/>
      <c r="J388" s="77"/>
      <c r="K388" s="77"/>
      <c r="L388" s="77"/>
      <c r="M388" s="77"/>
      <c r="N388" s="77"/>
    </row>
    <row r="389" spans="3:14" ht="15" customHeight="1">
      <c r="C389" s="92"/>
      <c r="D389" s="191"/>
      <c r="E389" s="191"/>
      <c r="F389" s="191"/>
      <c r="G389" s="191"/>
      <c r="H389" s="77"/>
      <c r="I389" s="77"/>
      <c r="J389" s="77"/>
      <c r="K389" s="77"/>
      <c r="L389" s="77"/>
      <c r="M389" s="77"/>
      <c r="N389" s="77"/>
    </row>
    <row r="390" spans="3:14" ht="15" customHeight="1">
      <c r="C390" s="92"/>
      <c r="D390" s="191"/>
      <c r="E390" s="191"/>
      <c r="F390" s="191"/>
      <c r="G390" s="191"/>
      <c r="H390" s="77"/>
      <c r="I390" s="77"/>
      <c r="J390" s="77"/>
      <c r="K390" s="77"/>
      <c r="L390" s="77"/>
      <c r="M390" s="77"/>
      <c r="N390" s="77"/>
    </row>
    <row r="391" spans="3:14" ht="15" customHeight="1">
      <c r="C391" s="92"/>
      <c r="D391" s="191"/>
      <c r="E391" s="191"/>
      <c r="F391" s="191"/>
      <c r="G391" s="191"/>
      <c r="H391" s="77"/>
      <c r="I391" s="77"/>
      <c r="J391" s="77"/>
      <c r="K391" s="77"/>
      <c r="L391" s="77"/>
      <c r="M391" s="77"/>
      <c r="N391" s="77"/>
    </row>
    <row r="392" spans="3:14" ht="15" customHeight="1">
      <c r="C392" s="92"/>
      <c r="D392" s="191"/>
      <c r="E392" s="191"/>
      <c r="F392" s="191"/>
      <c r="G392" s="191"/>
      <c r="H392" s="77"/>
      <c r="I392" s="77"/>
      <c r="J392" s="77"/>
      <c r="K392" s="77"/>
      <c r="L392" s="77"/>
      <c r="M392" s="77"/>
      <c r="N392" s="77"/>
    </row>
    <row r="393" spans="3:14" ht="15" customHeight="1">
      <c r="C393" s="92"/>
      <c r="D393" s="191"/>
      <c r="E393" s="191"/>
      <c r="F393" s="191"/>
      <c r="G393" s="191"/>
      <c r="H393" s="77"/>
      <c r="I393" s="77"/>
      <c r="J393" s="77"/>
      <c r="K393" s="77"/>
      <c r="L393" s="77"/>
      <c r="M393" s="77"/>
      <c r="N393" s="77"/>
    </row>
    <row r="394" spans="3:14" ht="15" customHeight="1">
      <c r="C394" s="92"/>
      <c r="D394" s="191"/>
      <c r="E394" s="191"/>
      <c r="F394" s="191"/>
      <c r="G394" s="191"/>
      <c r="H394" s="77"/>
      <c r="I394" s="77"/>
      <c r="J394" s="77"/>
      <c r="K394" s="77"/>
      <c r="L394" s="77"/>
      <c r="M394" s="77"/>
      <c r="N394" s="77"/>
    </row>
    <row r="395" spans="3:14" ht="15" customHeight="1">
      <c r="C395" s="92"/>
      <c r="D395" s="191"/>
      <c r="E395" s="191"/>
      <c r="F395" s="191"/>
      <c r="G395" s="191"/>
      <c r="H395" s="77"/>
      <c r="I395" s="77"/>
      <c r="J395" s="77"/>
      <c r="K395" s="77"/>
      <c r="L395" s="77"/>
      <c r="M395" s="77"/>
      <c r="N395" s="77"/>
    </row>
    <row r="396" spans="3:14" ht="15" customHeight="1">
      <c r="C396" s="92"/>
      <c r="D396" s="191"/>
      <c r="E396" s="191"/>
      <c r="F396" s="191"/>
      <c r="G396" s="191"/>
      <c r="H396" s="77"/>
      <c r="I396" s="77"/>
      <c r="J396" s="77"/>
      <c r="K396" s="77"/>
      <c r="L396" s="77"/>
      <c r="M396" s="77"/>
      <c r="N396" s="77"/>
    </row>
    <row r="397" spans="3:14" ht="15" customHeight="1">
      <c r="C397" s="92"/>
      <c r="D397" s="191"/>
      <c r="E397" s="191"/>
      <c r="F397" s="191"/>
      <c r="G397" s="191"/>
      <c r="H397" s="77"/>
      <c r="I397" s="77"/>
      <c r="J397" s="77"/>
      <c r="K397" s="77"/>
      <c r="L397" s="77"/>
      <c r="M397" s="77"/>
      <c r="N397" s="77"/>
    </row>
    <row r="398" spans="3:14" ht="15" customHeight="1">
      <c r="C398" s="92"/>
      <c r="D398" s="191"/>
      <c r="E398" s="191"/>
      <c r="F398" s="191"/>
      <c r="G398" s="191"/>
      <c r="H398" s="77"/>
      <c r="I398" s="77"/>
      <c r="J398" s="77"/>
      <c r="K398" s="77"/>
      <c r="L398" s="77"/>
      <c r="M398" s="77"/>
      <c r="N398" s="77"/>
    </row>
    <row r="399" spans="3:14" ht="15" customHeight="1">
      <c r="C399" s="92"/>
      <c r="D399" s="191"/>
      <c r="E399" s="191"/>
      <c r="F399" s="191"/>
      <c r="G399" s="191"/>
      <c r="H399" s="77"/>
      <c r="I399" s="77"/>
      <c r="J399" s="77"/>
      <c r="K399" s="77"/>
      <c r="L399" s="77"/>
      <c r="M399" s="77"/>
      <c r="N399" s="77"/>
    </row>
    <row r="400" spans="3:14" ht="15" customHeight="1">
      <c r="C400" s="92"/>
      <c r="D400" s="191"/>
      <c r="E400" s="191"/>
      <c r="F400" s="191"/>
      <c r="G400" s="191"/>
      <c r="H400" s="77"/>
      <c r="I400" s="77"/>
      <c r="J400" s="77"/>
      <c r="K400" s="77"/>
      <c r="L400" s="77"/>
      <c r="M400" s="77"/>
      <c r="N400" s="77"/>
    </row>
    <row r="401" spans="3:14" ht="15" customHeight="1">
      <c r="C401" s="92"/>
      <c r="D401" s="191"/>
      <c r="E401" s="191"/>
      <c r="F401" s="191"/>
      <c r="G401" s="191"/>
      <c r="H401" s="77"/>
      <c r="I401" s="77"/>
      <c r="J401" s="77"/>
      <c r="K401" s="77"/>
      <c r="L401" s="77"/>
      <c r="M401" s="77"/>
      <c r="N401" s="77"/>
    </row>
    <row r="402" spans="3:14" ht="15" customHeight="1">
      <c r="C402" s="92"/>
      <c r="D402" s="191"/>
      <c r="E402" s="191"/>
      <c r="F402" s="191"/>
      <c r="G402" s="191"/>
      <c r="H402" s="77"/>
      <c r="I402" s="77"/>
      <c r="J402" s="77"/>
      <c r="K402" s="77"/>
      <c r="L402" s="77"/>
      <c r="M402" s="77"/>
      <c r="N402" s="77"/>
    </row>
    <row r="403" spans="3:14" ht="15" customHeight="1">
      <c r="C403" s="92"/>
      <c r="D403" s="191"/>
      <c r="E403" s="191"/>
      <c r="F403" s="191"/>
      <c r="G403" s="191"/>
      <c r="H403" s="77"/>
      <c r="I403" s="77"/>
      <c r="J403" s="77"/>
      <c r="K403" s="77"/>
      <c r="L403" s="77"/>
      <c r="M403" s="77"/>
      <c r="N403" s="77"/>
    </row>
    <row r="404" spans="3:14" ht="15" customHeight="1">
      <c r="C404" s="92"/>
      <c r="D404" s="191"/>
      <c r="E404" s="191"/>
      <c r="F404" s="191"/>
      <c r="G404" s="191"/>
      <c r="H404" s="77"/>
      <c r="I404" s="77"/>
      <c r="J404" s="77"/>
      <c r="K404" s="77"/>
      <c r="L404" s="77"/>
      <c r="M404" s="77"/>
      <c r="N404" s="77"/>
    </row>
    <row r="405" spans="3:14" ht="15" customHeight="1">
      <c r="C405" s="92"/>
      <c r="D405" s="191"/>
      <c r="E405" s="191"/>
      <c r="F405" s="191"/>
      <c r="G405" s="191"/>
      <c r="H405" s="77"/>
      <c r="I405" s="77"/>
      <c r="J405" s="77"/>
      <c r="K405" s="77"/>
      <c r="L405" s="77"/>
      <c r="M405" s="77"/>
      <c r="N405" s="77"/>
    </row>
    <row r="406" spans="3:14" ht="15" customHeight="1">
      <c r="C406" s="92"/>
      <c r="D406" s="191"/>
      <c r="E406" s="191"/>
      <c r="F406" s="191"/>
      <c r="G406" s="191"/>
      <c r="H406" s="77"/>
      <c r="I406" s="77"/>
      <c r="J406" s="77"/>
      <c r="K406" s="77"/>
      <c r="L406" s="77"/>
      <c r="M406" s="77"/>
      <c r="N406" s="77"/>
    </row>
    <row r="407" spans="3:14" ht="15" customHeight="1">
      <c r="C407" s="92"/>
      <c r="D407" s="191"/>
      <c r="E407" s="191"/>
      <c r="F407" s="191"/>
      <c r="G407" s="191"/>
      <c r="H407" s="77"/>
      <c r="I407" s="77"/>
      <c r="J407" s="77"/>
      <c r="K407" s="77"/>
      <c r="L407" s="77"/>
      <c r="M407" s="77"/>
      <c r="N407" s="77"/>
    </row>
    <row r="408" spans="3:14" ht="15" customHeight="1">
      <c r="C408" s="92"/>
      <c r="D408" s="191"/>
      <c r="E408" s="191"/>
      <c r="F408" s="191"/>
      <c r="G408" s="191"/>
      <c r="H408" s="77"/>
      <c r="I408" s="77"/>
      <c r="J408" s="77"/>
      <c r="K408" s="77"/>
      <c r="L408" s="77"/>
      <c r="M408" s="77"/>
      <c r="N408" s="77"/>
    </row>
    <row r="409" spans="3:14" ht="15" customHeight="1">
      <c r="C409" s="92"/>
      <c r="D409" s="191"/>
      <c r="E409" s="191"/>
      <c r="F409" s="191"/>
      <c r="G409" s="191"/>
      <c r="H409" s="77"/>
      <c r="I409" s="77"/>
      <c r="J409" s="77"/>
      <c r="K409" s="77"/>
      <c r="L409" s="77"/>
      <c r="M409" s="77"/>
      <c r="N409" s="77"/>
    </row>
  </sheetData>
  <sheetProtection/>
  <mergeCells count="6">
    <mergeCell ref="A1:G1"/>
    <mergeCell ref="A3:G3"/>
    <mergeCell ref="D5:G5"/>
    <mergeCell ref="C5:C6"/>
    <mergeCell ref="B5:B6"/>
    <mergeCell ref="A5:A6"/>
  </mergeCells>
  <printOptions/>
  <pageMargins left="0.3937007874015748" right="0" top="0.3937007874015748" bottom="0" header="0" footer="0"/>
  <pageSetup horizontalDpi="600" verticalDpi="600" orientation="portrait" paperSize="9" scale="95" r:id="rId1"/>
  <rowBreaks count="2" manualBreakCount="2">
    <brk id="42" max="255" man="1"/>
    <brk id="6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G350"/>
  <sheetViews>
    <sheetView zoomScalePageLayoutView="0" workbookViewId="0" topLeftCell="A13">
      <selection activeCell="L11" sqref="L11"/>
    </sheetView>
  </sheetViews>
  <sheetFormatPr defaultColWidth="9.140625" defaultRowHeight="12.75"/>
  <cols>
    <col min="1" max="1" width="19.00390625" style="158" customWidth="1"/>
    <col min="2" max="2" width="46.8515625" style="159" customWidth="1"/>
    <col min="3" max="3" width="7.140625" style="154" customWidth="1"/>
    <col min="4" max="4" width="6.421875" style="0" customWidth="1"/>
    <col min="5" max="6" width="6.7109375" style="85" customWidth="1"/>
    <col min="7" max="7" width="6.28125" style="85" customWidth="1"/>
    <col min="8" max="8" width="3.421875" style="85" customWidth="1"/>
    <col min="9" max="16384" width="9.140625" style="85" customWidth="1"/>
  </cols>
  <sheetData>
    <row r="1" spans="1:7" ht="48.75" customHeight="1">
      <c r="A1" s="302" t="s">
        <v>306</v>
      </c>
      <c r="B1" s="302"/>
      <c r="C1" s="302"/>
      <c r="D1" s="302"/>
      <c r="E1" s="302"/>
      <c r="F1" s="302"/>
      <c r="G1" s="302"/>
    </row>
    <row r="2" spans="1:3" ht="27.75" customHeight="1">
      <c r="A2" s="156"/>
      <c r="B2" s="156"/>
      <c r="C2" s="157"/>
    </row>
    <row r="3" ht="26.25" customHeight="1" hidden="1"/>
    <row r="4" spans="1:7" ht="30" customHeight="1">
      <c r="A4" s="303" t="s">
        <v>282</v>
      </c>
      <c r="B4" s="303"/>
      <c r="C4" s="303"/>
      <c r="D4" s="303"/>
      <c r="E4" s="303"/>
      <c r="F4" s="303"/>
      <c r="G4" s="303"/>
    </row>
    <row r="5" ht="19.5" customHeight="1"/>
    <row r="6" ht="30" customHeight="1" hidden="1"/>
    <row r="7" spans="1:7" s="160" customFormat="1" ht="15" customHeight="1">
      <c r="A7" s="314" t="s">
        <v>84</v>
      </c>
      <c r="B7" s="314" t="s">
        <v>85</v>
      </c>
      <c r="C7" s="316" t="s">
        <v>100</v>
      </c>
      <c r="D7" s="305" t="s">
        <v>99</v>
      </c>
      <c r="E7" s="306"/>
      <c r="F7" s="306"/>
      <c r="G7" s="307"/>
    </row>
    <row r="8" spans="1:7" s="160" customFormat="1" ht="15" customHeight="1">
      <c r="A8" s="315"/>
      <c r="B8" s="315"/>
      <c r="C8" s="316"/>
      <c r="D8" s="64" t="s">
        <v>78</v>
      </c>
      <c r="E8" s="64" t="s">
        <v>79</v>
      </c>
      <c r="F8" s="64" t="s">
        <v>80</v>
      </c>
      <c r="G8" s="64" t="s">
        <v>81</v>
      </c>
    </row>
    <row r="9" spans="1:7" ht="16.5" customHeight="1">
      <c r="A9" s="57"/>
      <c r="B9" s="60"/>
      <c r="C9" s="161"/>
      <c r="D9" s="161"/>
      <c r="E9" s="161"/>
      <c r="F9" s="161"/>
      <c r="G9" s="161"/>
    </row>
    <row r="10" spans="1:7" ht="29.25" customHeight="1">
      <c r="A10" s="210" t="s">
        <v>121</v>
      </c>
      <c r="B10" s="60" t="s">
        <v>86</v>
      </c>
      <c r="C10" s="177">
        <f>D10+E10+F10+G10</f>
        <v>354</v>
      </c>
      <c r="D10" s="177">
        <f>D11</f>
        <v>126.59999999999997</v>
      </c>
      <c r="E10" s="177">
        <f aca="true" t="shared" si="0" ref="D10:G14">E11</f>
        <v>167.9</v>
      </c>
      <c r="F10" s="177">
        <f t="shared" si="0"/>
        <v>117</v>
      </c>
      <c r="G10" s="177">
        <f t="shared" si="0"/>
        <v>-57.5</v>
      </c>
    </row>
    <row r="11" spans="1:7" ht="16.5" customHeight="1">
      <c r="A11" s="210" t="s">
        <v>121</v>
      </c>
      <c r="B11" s="60" t="s">
        <v>87</v>
      </c>
      <c r="C11" s="162">
        <f>D11+E11+F11+G11</f>
        <v>354</v>
      </c>
      <c r="D11" s="162">
        <f>D16+D19</f>
        <v>126.59999999999997</v>
      </c>
      <c r="E11" s="162">
        <f>E16+E19</f>
        <v>167.9</v>
      </c>
      <c r="F11" s="162">
        <f>F16+F19</f>
        <v>117</v>
      </c>
      <c r="G11" s="162">
        <f>G16+G19</f>
        <v>-57.5</v>
      </c>
    </row>
    <row r="12" spans="1:7" ht="45" customHeight="1">
      <c r="A12" s="210" t="s">
        <v>122</v>
      </c>
      <c r="B12" s="60" t="s">
        <v>88</v>
      </c>
      <c r="C12" s="162">
        <f aca="true" t="shared" si="1" ref="C12:C27">D12+E12+F12+G12</f>
        <v>0</v>
      </c>
      <c r="D12" s="164">
        <f>D13</f>
        <v>0</v>
      </c>
      <c r="E12" s="164">
        <f t="shared" si="0"/>
        <v>0</v>
      </c>
      <c r="F12" s="164">
        <f t="shared" si="0"/>
        <v>0</v>
      </c>
      <c r="G12" s="164">
        <f t="shared" si="0"/>
        <v>0</v>
      </c>
    </row>
    <row r="13" spans="1:7" ht="60" customHeight="1">
      <c r="A13" s="210" t="s">
        <v>123</v>
      </c>
      <c r="B13" s="60" t="s">
        <v>89</v>
      </c>
      <c r="C13" s="162">
        <f t="shared" si="1"/>
        <v>0</v>
      </c>
      <c r="D13" s="164">
        <f>D14</f>
        <v>0</v>
      </c>
      <c r="E13" s="164">
        <f t="shared" si="0"/>
        <v>0</v>
      </c>
      <c r="F13" s="164">
        <f t="shared" si="0"/>
        <v>0</v>
      </c>
      <c r="G13" s="164">
        <f t="shared" si="0"/>
        <v>0</v>
      </c>
    </row>
    <row r="14" spans="1:7" ht="30" customHeight="1">
      <c r="A14" s="210" t="s">
        <v>124</v>
      </c>
      <c r="B14" s="60" t="s">
        <v>90</v>
      </c>
      <c r="C14" s="162">
        <f t="shared" si="1"/>
        <v>0</v>
      </c>
      <c r="D14" s="164">
        <f t="shared" si="0"/>
        <v>0</v>
      </c>
      <c r="E14" s="164">
        <f t="shared" si="0"/>
        <v>0</v>
      </c>
      <c r="F14" s="164">
        <f t="shared" si="0"/>
        <v>0</v>
      </c>
      <c r="G14" s="164">
        <f t="shared" si="0"/>
        <v>0</v>
      </c>
    </row>
    <row r="15" spans="1:7" ht="30" customHeight="1">
      <c r="A15" s="210" t="s">
        <v>124</v>
      </c>
      <c r="B15" s="60" t="s">
        <v>95</v>
      </c>
      <c r="C15" s="162">
        <f t="shared" si="1"/>
        <v>0</v>
      </c>
      <c r="D15" s="165">
        <v>0</v>
      </c>
      <c r="E15" s="165">
        <v>0</v>
      </c>
      <c r="F15" s="165">
        <v>0</v>
      </c>
      <c r="G15" s="165">
        <v>0</v>
      </c>
    </row>
    <row r="16" spans="1:7" ht="60" customHeight="1">
      <c r="A16" s="210" t="s">
        <v>268</v>
      </c>
      <c r="B16" s="60" t="s">
        <v>269</v>
      </c>
      <c r="C16" s="162">
        <f t="shared" si="1"/>
        <v>300</v>
      </c>
      <c r="D16" s="164">
        <f>D17</f>
        <v>0</v>
      </c>
      <c r="E16" s="164">
        <f aca="true" t="shared" si="2" ref="D16:G17">E17</f>
        <v>0</v>
      </c>
      <c r="F16" s="164">
        <f t="shared" si="2"/>
        <v>0</v>
      </c>
      <c r="G16" s="164">
        <f t="shared" si="2"/>
        <v>300</v>
      </c>
    </row>
    <row r="17" spans="1:7" ht="42" customHeight="1">
      <c r="A17" s="210" t="s">
        <v>266</v>
      </c>
      <c r="B17" s="60" t="s">
        <v>267</v>
      </c>
      <c r="C17" s="162">
        <f t="shared" si="1"/>
        <v>300</v>
      </c>
      <c r="D17" s="164">
        <f t="shared" si="2"/>
        <v>0</v>
      </c>
      <c r="E17" s="164">
        <f t="shared" si="2"/>
        <v>0</v>
      </c>
      <c r="F17" s="164">
        <f t="shared" si="2"/>
        <v>0</v>
      </c>
      <c r="G17" s="164">
        <f t="shared" si="2"/>
        <v>300</v>
      </c>
    </row>
    <row r="18" spans="1:7" ht="45.75" customHeight="1">
      <c r="A18" s="210" t="s">
        <v>264</v>
      </c>
      <c r="B18" s="60" t="s">
        <v>265</v>
      </c>
      <c r="C18" s="162">
        <f t="shared" si="1"/>
        <v>300</v>
      </c>
      <c r="D18" s="165">
        <v>0</v>
      </c>
      <c r="E18" s="165">
        <v>0</v>
      </c>
      <c r="F18" s="165">
        <v>0</v>
      </c>
      <c r="G18" s="165">
        <v>300</v>
      </c>
    </row>
    <row r="19" spans="1:7" ht="27.75" customHeight="1">
      <c r="A19" s="210" t="s">
        <v>125</v>
      </c>
      <c r="B19" s="60" t="s">
        <v>202</v>
      </c>
      <c r="C19" s="162">
        <f>D19+E19+F19+G19</f>
        <v>54</v>
      </c>
      <c r="D19" s="164">
        <f>D23+D27</f>
        <v>126.59999999999997</v>
      </c>
      <c r="E19" s="164">
        <f>E23+E27</f>
        <v>167.9</v>
      </c>
      <c r="F19" s="164">
        <f>F23+F27</f>
        <v>117</v>
      </c>
      <c r="G19" s="164">
        <f>G23+G27</f>
        <v>-357.5</v>
      </c>
    </row>
    <row r="20" spans="1:7" ht="16.5" customHeight="1">
      <c r="A20" s="210" t="s">
        <v>126</v>
      </c>
      <c r="B20" s="60" t="s">
        <v>91</v>
      </c>
      <c r="C20" s="162">
        <f t="shared" si="1"/>
        <v>-1215.4</v>
      </c>
      <c r="D20" s="164">
        <f aca="true" t="shared" si="3" ref="D20:G22">D21</f>
        <v>-157.10000000000002</v>
      </c>
      <c r="E20" s="164">
        <f t="shared" si="3"/>
        <v>-155.9</v>
      </c>
      <c r="F20" s="164">
        <f t="shared" si="3"/>
        <v>-219.3</v>
      </c>
      <c r="G20" s="164">
        <f t="shared" si="3"/>
        <v>-683.1</v>
      </c>
    </row>
    <row r="21" spans="1:7" ht="16.5" customHeight="1">
      <c r="A21" s="210" t="s">
        <v>127</v>
      </c>
      <c r="B21" s="60" t="s">
        <v>92</v>
      </c>
      <c r="C21" s="162">
        <f t="shared" si="1"/>
        <v>-1215.4</v>
      </c>
      <c r="D21" s="164">
        <f t="shared" si="3"/>
        <v>-157.10000000000002</v>
      </c>
      <c r="E21" s="164">
        <f t="shared" si="3"/>
        <v>-155.9</v>
      </c>
      <c r="F21" s="164">
        <f t="shared" si="3"/>
        <v>-219.3</v>
      </c>
      <c r="G21" s="164">
        <f t="shared" si="3"/>
        <v>-683.1</v>
      </c>
    </row>
    <row r="22" spans="1:7" ht="27.75" customHeight="1">
      <c r="A22" s="210" t="s">
        <v>128</v>
      </c>
      <c r="B22" s="60" t="s">
        <v>93</v>
      </c>
      <c r="C22" s="162">
        <f t="shared" si="1"/>
        <v>-1215.4</v>
      </c>
      <c r="D22" s="164">
        <f t="shared" si="3"/>
        <v>-157.10000000000002</v>
      </c>
      <c r="E22" s="164">
        <f t="shared" si="3"/>
        <v>-155.9</v>
      </c>
      <c r="F22" s="164">
        <f t="shared" si="3"/>
        <v>-219.3</v>
      </c>
      <c r="G22" s="164">
        <f t="shared" si="3"/>
        <v>-683.1</v>
      </c>
    </row>
    <row r="23" spans="1:7" ht="30" customHeight="1">
      <c r="A23" s="210" t="s">
        <v>129</v>
      </c>
      <c r="B23" s="60" t="s">
        <v>96</v>
      </c>
      <c r="C23" s="162">
        <f t="shared" si="1"/>
        <v>-1215.4</v>
      </c>
      <c r="D23" s="164">
        <f>-(Доходы!D73+D18)</f>
        <v>-157.10000000000002</v>
      </c>
      <c r="E23" s="164">
        <f>-(Доходы!E73+E18)</f>
        <v>-155.9</v>
      </c>
      <c r="F23" s="164">
        <f>-(Доходы!F73+F18)</f>
        <v>-219.3</v>
      </c>
      <c r="G23" s="164">
        <f>-(Доходы!G73+G18)</f>
        <v>-683.1</v>
      </c>
    </row>
    <row r="24" spans="1:7" ht="16.5" customHeight="1">
      <c r="A24" s="210" t="s">
        <v>130</v>
      </c>
      <c r="B24" s="60" t="s">
        <v>198</v>
      </c>
      <c r="C24" s="162">
        <f t="shared" si="1"/>
        <v>1269.4</v>
      </c>
      <c r="D24" s="164">
        <f aca="true" t="shared" si="4" ref="D24:G25">D25</f>
        <v>283.7</v>
      </c>
      <c r="E24" s="164">
        <f t="shared" si="4"/>
        <v>323.8</v>
      </c>
      <c r="F24" s="164">
        <f t="shared" si="4"/>
        <v>336.3</v>
      </c>
      <c r="G24" s="164">
        <f t="shared" si="4"/>
        <v>325.6</v>
      </c>
    </row>
    <row r="25" spans="1:7" ht="30" customHeight="1">
      <c r="A25" s="210" t="s">
        <v>131</v>
      </c>
      <c r="B25" s="60" t="s">
        <v>200</v>
      </c>
      <c r="C25" s="162">
        <f t="shared" si="1"/>
        <v>1269.4</v>
      </c>
      <c r="D25" s="164">
        <f>D26</f>
        <v>283.7</v>
      </c>
      <c r="E25" s="164">
        <f t="shared" si="4"/>
        <v>323.8</v>
      </c>
      <c r="F25" s="164">
        <f t="shared" si="4"/>
        <v>336.3</v>
      </c>
      <c r="G25" s="164">
        <f t="shared" si="4"/>
        <v>325.6</v>
      </c>
    </row>
    <row r="26" spans="1:7" ht="30" customHeight="1">
      <c r="A26" s="210" t="s">
        <v>199</v>
      </c>
      <c r="B26" s="60" t="s">
        <v>203</v>
      </c>
      <c r="C26" s="162">
        <f t="shared" si="1"/>
        <v>1269.4</v>
      </c>
      <c r="D26" s="164">
        <f>D27</f>
        <v>283.7</v>
      </c>
      <c r="E26" s="164">
        <f>E27</f>
        <v>323.8</v>
      </c>
      <c r="F26" s="164">
        <f>F27</f>
        <v>336.3</v>
      </c>
      <c r="G26" s="164">
        <f>G27</f>
        <v>325.6</v>
      </c>
    </row>
    <row r="27" spans="1:7" ht="30.75" customHeight="1">
      <c r="A27" s="210" t="s">
        <v>201</v>
      </c>
      <c r="B27" s="60" t="s">
        <v>97</v>
      </c>
      <c r="C27" s="162">
        <f t="shared" si="1"/>
        <v>1269.4</v>
      </c>
      <c r="D27" s="164">
        <f>'Разделы '!J21</f>
        <v>283.7</v>
      </c>
      <c r="E27" s="164">
        <f>'Разделы '!K21</f>
        <v>323.8</v>
      </c>
      <c r="F27" s="164">
        <f>'Разделы '!L21</f>
        <v>336.3</v>
      </c>
      <c r="G27" s="164">
        <f>'Разделы '!M21</f>
        <v>325.6</v>
      </c>
    </row>
    <row r="30" ht="15">
      <c r="A30" s="211"/>
    </row>
    <row r="31" ht="15">
      <c r="A31" s="211"/>
    </row>
    <row r="32" ht="15">
      <c r="A32" s="211"/>
    </row>
    <row r="33" ht="15">
      <c r="A33" s="211"/>
    </row>
    <row r="34" ht="15">
      <c r="A34" s="211"/>
    </row>
    <row r="35" ht="15">
      <c r="A35" s="211"/>
    </row>
    <row r="36" ht="15">
      <c r="A36" s="211"/>
    </row>
    <row r="37" spans="1:7" ht="15">
      <c r="A37" s="211"/>
      <c r="C37" s="166"/>
      <c r="D37" s="167"/>
      <c r="E37" s="163"/>
      <c r="F37" s="163"/>
      <c r="G37" s="163"/>
    </row>
    <row r="38" spans="1:7" ht="15">
      <c r="A38" s="211"/>
      <c r="C38" s="166"/>
      <c r="D38" s="167"/>
      <c r="E38" s="163"/>
      <c r="F38" s="163"/>
      <c r="G38" s="163"/>
    </row>
    <row r="39" spans="1:7" ht="15">
      <c r="A39" s="211"/>
      <c r="C39" s="166"/>
      <c r="D39" s="167"/>
      <c r="E39" s="163"/>
      <c r="F39" s="163"/>
      <c r="G39" s="163"/>
    </row>
    <row r="40" spans="1:7" ht="15">
      <c r="A40" s="211"/>
      <c r="C40" s="166"/>
      <c r="D40" s="167"/>
      <c r="E40" s="163"/>
      <c r="F40" s="163"/>
      <c r="G40" s="163"/>
    </row>
    <row r="41" spans="1:7" ht="15">
      <c r="A41" s="211"/>
      <c r="C41" s="166"/>
      <c r="D41" s="167"/>
      <c r="E41" s="163"/>
      <c r="F41" s="163"/>
      <c r="G41" s="163"/>
    </row>
    <row r="42" spans="1:7" ht="15">
      <c r="A42" s="211"/>
      <c r="C42" s="166"/>
      <c r="D42" s="167"/>
      <c r="E42" s="163"/>
      <c r="F42" s="163"/>
      <c r="G42" s="163"/>
    </row>
    <row r="43" spans="1:7" s="169" customFormat="1" ht="17.25" customHeight="1">
      <c r="A43" s="212"/>
      <c r="B43" s="168"/>
      <c r="C43" s="167"/>
      <c r="D43" s="167"/>
      <c r="E43" s="163"/>
      <c r="F43" s="163"/>
      <c r="G43" s="163"/>
    </row>
    <row r="44" spans="1:7" ht="15">
      <c r="A44" s="211"/>
      <c r="C44" s="166"/>
      <c r="D44" s="167"/>
      <c r="E44" s="163"/>
      <c r="F44" s="163"/>
      <c r="G44" s="163"/>
    </row>
    <row r="45" spans="1:7" ht="15">
      <c r="A45" s="211"/>
      <c r="C45" s="166"/>
      <c r="D45" s="170"/>
      <c r="E45" s="171"/>
      <c r="F45" s="171"/>
      <c r="G45" s="171"/>
    </row>
    <row r="46" spans="1:7" ht="15" customHeight="1">
      <c r="A46" s="211"/>
      <c r="C46" s="166"/>
      <c r="D46" s="170"/>
      <c r="E46" s="171"/>
      <c r="F46" s="171"/>
      <c r="G46" s="171"/>
    </row>
    <row r="47" spans="1:7" ht="15" customHeight="1">
      <c r="A47" s="211"/>
      <c r="C47" s="166"/>
      <c r="D47" s="170"/>
      <c r="E47" s="171"/>
      <c r="F47" s="171"/>
      <c r="G47" s="171"/>
    </row>
    <row r="48" spans="1:7" ht="15" customHeight="1">
      <c r="A48" s="211"/>
      <c r="C48" s="172"/>
      <c r="D48" s="171"/>
      <c r="E48" s="171"/>
      <c r="F48" s="171"/>
      <c r="G48" s="171"/>
    </row>
    <row r="49" spans="1:7" ht="15" customHeight="1">
      <c r="A49" s="211"/>
      <c r="C49" s="172"/>
      <c r="D49" s="171"/>
      <c r="E49" s="171"/>
      <c r="F49" s="171"/>
      <c r="G49" s="171"/>
    </row>
    <row r="50" spans="1:7" ht="15" customHeight="1">
      <c r="A50" s="211"/>
      <c r="C50" s="172"/>
      <c r="D50" s="171"/>
      <c r="E50" s="171"/>
      <c r="F50" s="171"/>
      <c r="G50" s="171"/>
    </row>
    <row r="51" spans="1:7" ht="15" customHeight="1">
      <c r="A51" s="211"/>
      <c r="C51" s="166"/>
      <c r="D51" s="170"/>
      <c r="E51" s="171"/>
      <c r="F51" s="171"/>
      <c r="G51" s="171"/>
    </row>
    <row r="52" spans="1:7" ht="15" customHeight="1">
      <c r="A52" s="211"/>
      <c r="C52" s="166"/>
      <c r="D52" s="170"/>
      <c r="E52" s="171"/>
      <c r="F52" s="171"/>
      <c r="G52" s="171"/>
    </row>
    <row r="53" spans="1:7" ht="15" customHeight="1">
      <c r="A53" s="211"/>
      <c r="C53" s="172"/>
      <c r="D53" s="171"/>
      <c r="E53" s="171"/>
      <c r="F53" s="171"/>
      <c r="G53" s="171"/>
    </row>
    <row r="54" spans="1:7" ht="15" customHeight="1">
      <c r="A54" s="211"/>
      <c r="C54" s="172"/>
      <c r="D54" s="171"/>
      <c r="E54" s="171"/>
      <c r="F54" s="171"/>
      <c r="G54" s="171"/>
    </row>
    <row r="55" spans="1:7" ht="15" customHeight="1">
      <c r="A55" s="211"/>
      <c r="C55" s="172"/>
      <c r="D55" s="171"/>
      <c r="E55" s="171"/>
      <c r="F55" s="171"/>
      <c r="G55" s="171"/>
    </row>
    <row r="56" spans="1:7" ht="15" customHeight="1">
      <c r="A56" s="211"/>
      <c r="C56" s="166"/>
      <c r="D56" s="170"/>
      <c r="E56" s="171"/>
      <c r="F56" s="171"/>
      <c r="G56" s="171"/>
    </row>
    <row r="57" spans="1:7" ht="15" customHeight="1">
      <c r="A57" s="211"/>
      <c r="C57" s="166"/>
      <c r="D57" s="170"/>
      <c r="E57" s="171"/>
      <c r="F57" s="171"/>
      <c r="G57" s="171"/>
    </row>
    <row r="58" spans="1:7" ht="15" customHeight="1">
      <c r="A58" s="211"/>
      <c r="C58" s="166"/>
      <c r="D58" s="170"/>
      <c r="E58" s="171"/>
      <c r="F58" s="171"/>
      <c r="G58" s="171"/>
    </row>
    <row r="59" spans="1:7" ht="15" customHeight="1">
      <c r="A59" s="211"/>
      <c r="C59" s="166"/>
      <c r="D59" s="170"/>
      <c r="E59" s="171"/>
      <c r="F59" s="171"/>
      <c r="G59" s="171"/>
    </row>
    <row r="60" spans="1:7" ht="15" customHeight="1">
      <c r="A60" s="211"/>
      <c r="C60" s="166"/>
      <c r="D60" s="170"/>
      <c r="E60" s="171"/>
      <c r="F60" s="171"/>
      <c r="G60" s="171"/>
    </row>
    <row r="61" spans="1:7" ht="15" customHeight="1">
      <c r="A61" s="211"/>
      <c r="C61" s="166"/>
      <c r="D61" s="170"/>
      <c r="E61" s="171"/>
      <c r="F61" s="171"/>
      <c r="G61" s="171"/>
    </row>
    <row r="62" spans="1:7" ht="15" customHeight="1">
      <c r="A62" s="211"/>
      <c r="C62" s="166"/>
      <c r="D62" s="170"/>
      <c r="E62" s="171"/>
      <c r="F62" s="171"/>
      <c r="G62" s="171"/>
    </row>
    <row r="63" spans="1:7" ht="15" customHeight="1">
      <c r="A63" s="211"/>
      <c r="C63" s="166"/>
      <c r="D63" s="170"/>
      <c r="E63" s="171"/>
      <c r="F63" s="171"/>
      <c r="G63" s="171"/>
    </row>
    <row r="64" spans="1:7" ht="15" customHeight="1">
      <c r="A64" s="211"/>
      <c r="C64" s="166"/>
      <c r="D64" s="170"/>
      <c r="E64" s="171"/>
      <c r="F64" s="171"/>
      <c r="G64" s="171"/>
    </row>
    <row r="65" spans="1:7" ht="15" customHeight="1">
      <c r="A65" s="211"/>
      <c r="C65" s="166"/>
      <c r="D65" s="170"/>
      <c r="E65" s="171"/>
      <c r="F65" s="171"/>
      <c r="G65" s="171"/>
    </row>
    <row r="66" spans="1:7" ht="15" customHeight="1">
      <c r="A66" s="211"/>
      <c r="C66" s="166"/>
      <c r="D66" s="170"/>
      <c r="E66" s="171"/>
      <c r="F66" s="171"/>
      <c r="G66" s="171"/>
    </row>
    <row r="67" spans="1:7" ht="15" customHeight="1">
      <c r="A67" s="211"/>
      <c r="C67" s="166"/>
      <c r="D67" s="170"/>
      <c r="E67" s="171"/>
      <c r="F67" s="171"/>
      <c r="G67" s="171"/>
    </row>
    <row r="68" spans="1:7" ht="15" customHeight="1">
      <c r="A68" s="211"/>
      <c r="C68" s="166"/>
      <c r="D68" s="170"/>
      <c r="E68" s="171"/>
      <c r="F68" s="171"/>
      <c r="G68" s="171"/>
    </row>
    <row r="69" spans="1:7" ht="15" customHeight="1">
      <c r="A69" s="211"/>
      <c r="C69" s="166"/>
      <c r="D69" s="170"/>
      <c r="E69" s="171"/>
      <c r="F69" s="171"/>
      <c r="G69" s="171"/>
    </row>
    <row r="70" spans="1:7" ht="15" customHeight="1">
      <c r="A70" s="211"/>
      <c r="C70" s="166"/>
      <c r="D70" s="170"/>
      <c r="E70" s="171"/>
      <c r="F70" s="171"/>
      <c r="G70" s="171"/>
    </row>
    <row r="71" spans="1:7" ht="15" customHeight="1">
      <c r="A71" s="211"/>
      <c r="C71" s="166"/>
      <c r="D71" s="170"/>
      <c r="E71" s="171"/>
      <c r="F71" s="171"/>
      <c r="G71" s="171"/>
    </row>
    <row r="72" spans="1:7" ht="15" customHeight="1">
      <c r="A72" s="211"/>
      <c r="C72" s="166"/>
      <c r="D72" s="170"/>
      <c r="E72" s="171"/>
      <c r="F72" s="171"/>
      <c r="G72" s="171"/>
    </row>
    <row r="73" spans="1:7" ht="15" customHeight="1">
      <c r="A73" s="211"/>
      <c r="C73" s="166"/>
      <c r="D73" s="170"/>
      <c r="E73" s="171"/>
      <c r="F73" s="171"/>
      <c r="G73" s="171"/>
    </row>
    <row r="74" spans="1:7" ht="15" customHeight="1">
      <c r="A74" s="211"/>
      <c r="C74" s="166"/>
      <c r="D74" s="170"/>
      <c r="E74" s="171"/>
      <c r="F74" s="171"/>
      <c r="G74" s="171"/>
    </row>
    <row r="75" spans="1:7" ht="15" customHeight="1">
      <c r="A75" s="211"/>
      <c r="C75" s="166"/>
      <c r="D75" s="170"/>
      <c r="E75" s="171"/>
      <c r="F75" s="171"/>
      <c r="G75" s="171"/>
    </row>
    <row r="76" spans="1:7" ht="15" customHeight="1">
      <c r="A76" s="211"/>
      <c r="C76" s="166"/>
      <c r="D76" s="170"/>
      <c r="E76" s="171"/>
      <c r="F76" s="171"/>
      <c r="G76" s="171"/>
    </row>
    <row r="77" spans="1:7" ht="15" customHeight="1">
      <c r="A77" s="211"/>
      <c r="C77" s="172"/>
      <c r="D77" s="171"/>
      <c r="E77" s="171"/>
      <c r="F77" s="171"/>
      <c r="G77" s="171"/>
    </row>
    <row r="78" spans="1:7" ht="15" customHeight="1">
      <c r="A78" s="211"/>
      <c r="C78" s="172"/>
      <c r="D78" s="171"/>
      <c r="E78" s="171"/>
      <c r="F78" s="171"/>
      <c r="G78" s="171"/>
    </row>
    <row r="79" spans="1:7" ht="15" customHeight="1">
      <c r="A79" s="211"/>
      <c r="C79" s="172"/>
      <c r="D79" s="171"/>
      <c r="E79" s="171"/>
      <c r="F79" s="171"/>
      <c r="G79" s="171"/>
    </row>
    <row r="80" spans="1:7" ht="15" customHeight="1">
      <c r="A80" s="211"/>
      <c r="C80" s="172"/>
      <c r="D80" s="171"/>
      <c r="E80" s="171"/>
      <c r="F80" s="171"/>
      <c r="G80" s="171"/>
    </row>
    <row r="81" spans="1:7" ht="15" customHeight="1">
      <c r="A81" s="211"/>
      <c r="C81" s="166"/>
      <c r="D81" s="170"/>
      <c r="E81" s="171"/>
      <c r="F81" s="171"/>
      <c r="G81" s="171"/>
    </row>
    <row r="82" spans="1:7" ht="15" customHeight="1">
      <c r="A82" s="211"/>
      <c r="C82" s="166"/>
      <c r="D82" s="170"/>
      <c r="E82" s="171"/>
      <c r="F82" s="171"/>
      <c r="G82" s="171"/>
    </row>
    <row r="83" spans="1:7" ht="15" customHeight="1">
      <c r="A83" s="211"/>
      <c r="C83" s="166"/>
      <c r="D83" s="170"/>
      <c r="E83" s="171"/>
      <c r="F83" s="171"/>
      <c r="G83" s="171"/>
    </row>
    <row r="84" spans="1:7" ht="15" customHeight="1">
      <c r="A84" s="211"/>
      <c r="C84" s="166"/>
      <c r="D84" s="170"/>
      <c r="E84" s="171"/>
      <c r="F84" s="171"/>
      <c r="G84" s="171"/>
    </row>
    <row r="85" spans="1:7" ht="15" customHeight="1">
      <c r="A85" s="211"/>
      <c r="C85" s="166"/>
      <c r="D85" s="170"/>
      <c r="E85" s="171"/>
      <c r="F85" s="171"/>
      <c r="G85" s="171"/>
    </row>
    <row r="86" spans="1:7" ht="15" customHeight="1">
      <c r="A86" s="211"/>
      <c r="C86" s="172"/>
      <c r="D86" s="171"/>
      <c r="E86" s="171"/>
      <c r="F86" s="171"/>
      <c r="G86" s="171"/>
    </row>
    <row r="87" spans="1:7" ht="15" customHeight="1">
      <c r="A87" s="211"/>
      <c r="C87" s="172"/>
      <c r="D87" s="171"/>
      <c r="E87" s="171"/>
      <c r="F87" s="171"/>
      <c r="G87" s="171"/>
    </row>
    <row r="88" spans="1:7" ht="15" customHeight="1">
      <c r="A88" s="211"/>
      <c r="C88" s="172"/>
      <c r="D88" s="171"/>
      <c r="E88" s="171"/>
      <c r="F88" s="171"/>
      <c r="G88" s="171"/>
    </row>
    <row r="89" spans="1:7" ht="15" customHeight="1">
      <c r="A89" s="211"/>
      <c r="C89" s="172"/>
      <c r="D89" s="171"/>
      <c r="E89" s="171"/>
      <c r="F89" s="171"/>
      <c r="G89" s="171"/>
    </row>
    <row r="90" spans="1:4" ht="15" customHeight="1">
      <c r="A90" s="211"/>
      <c r="C90" s="173"/>
      <c r="D90" s="85"/>
    </row>
    <row r="91" spans="1:4" ht="15" customHeight="1">
      <c r="A91" s="211"/>
      <c r="C91" s="173"/>
      <c r="D91" s="85"/>
    </row>
    <row r="92" spans="1:4" ht="15" customHeight="1">
      <c r="A92" s="211"/>
      <c r="C92" s="173"/>
      <c r="D92" s="85"/>
    </row>
    <row r="93" spans="1:4" ht="15" customHeight="1">
      <c r="A93" s="211"/>
      <c r="C93" s="173"/>
      <c r="D93" s="85"/>
    </row>
    <row r="94" spans="1:4" ht="15" customHeight="1">
      <c r="A94" s="211"/>
      <c r="C94" s="173"/>
      <c r="D94" s="85"/>
    </row>
    <row r="95" spans="1:4" ht="15" customHeight="1">
      <c r="A95" s="211"/>
      <c r="C95" s="173"/>
      <c r="D95" s="85"/>
    </row>
    <row r="96" spans="1:4" ht="15" customHeight="1">
      <c r="A96" s="211"/>
      <c r="C96" s="173"/>
      <c r="D96" s="85"/>
    </row>
    <row r="97" spans="1:4" ht="15" customHeight="1">
      <c r="A97" s="211"/>
      <c r="C97" s="173"/>
      <c r="D97" s="85"/>
    </row>
    <row r="98" spans="1:4" ht="15" customHeight="1">
      <c r="A98" s="211"/>
      <c r="C98" s="173"/>
      <c r="D98" s="85"/>
    </row>
    <row r="99" spans="1:4" ht="15" customHeight="1">
      <c r="A99" s="211"/>
      <c r="C99" s="173"/>
      <c r="D99" s="85"/>
    </row>
    <row r="100" spans="1:4" ht="15" customHeight="1">
      <c r="A100" s="211"/>
      <c r="C100" s="173"/>
      <c r="D100" s="85"/>
    </row>
    <row r="101" spans="1:4" ht="15" customHeight="1">
      <c r="A101" s="211"/>
      <c r="C101" s="173"/>
      <c r="D101" s="85"/>
    </row>
    <row r="102" spans="1:4" ht="15" customHeight="1">
      <c r="A102" s="211"/>
      <c r="C102" s="173"/>
      <c r="D102" s="85"/>
    </row>
    <row r="103" spans="1:4" ht="15" customHeight="1">
      <c r="A103" s="211"/>
      <c r="C103" s="173"/>
      <c r="D103" s="85"/>
    </row>
    <row r="104" spans="1:4" ht="15" customHeight="1">
      <c r="A104" s="211"/>
      <c r="C104" s="173"/>
      <c r="D104" s="85"/>
    </row>
    <row r="105" spans="1:4" ht="15" customHeight="1">
      <c r="A105" s="211"/>
      <c r="C105" s="173"/>
      <c r="D105" s="85"/>
    </row>
    <row r="106" spans="1:4" ht="15" customHeight="1">
      <c r="A106" s="211"/>
      <c r="C106" s="173"/>
      <c r="D106" s="85"/>
    </row>
    <row r="107" spans="1:4" ht="15" customHeight="1">
      <c r="A107" s="211"/>
      <c r="C107" s="173"/>
      <c r="D107" s="85"/>
    </row>
    <row r="108" spans="1:4" ht="15" customHeight="1">
      <c r="A108" s="211"/>
      <c r="C108" s="173"/>
      <c r="D108" s="85"/>
    </row>
    <row r="109" spans="1:4" ht="15" customHeight="1">
      <c r="A109" s="211"/>
      <c r="C109" s="173"/>
      <c r="D109" s="85"/>
    </row>
    <row r="110" spans="1:4" ht="15" customHeight="1">
      <c r="A110" s="211"/>
      <c r="C110" s="173"/>
      <c r="D110" s="85"/>
    </row>
    <row r="111" spans="1:4" ht="15" customHeight="1">
      <c r="A111" s="211"/>
      <c r="C111" s="173"/>
      <c r="D111" s="85"/>
    </row>
    <row r="112" spans="1:4" ht="15" customHeight="1">
      <c r="A112" s="211"/>
      <c r="C112" s="173"/>
      <c r="D112" s="85"/>
    </row>
    <row r="113" spans="1:4" ht="15" customHeight="1">
      <c r="A113" s="211"/>
      <c r="C113" s="173"/>
      <c r="D113" s="85"/>
    </row>
    <row r="114" spans="1:4" ht="15" customHeight="1">
      <c r="A114" s="211"/>
      <c r="C114" s="173"/>
      <c r="D114" s="85"/>
    </row>
    <row r="115" spans="1:4" ht="15" customHeight="1">
      <c r="A115" s="211"/>
      <c r="C115" s="173"/>
      <c r="D115" s="85"/>
    </row>
    <row r="116" spans="1:4" ht="15">
      <c r="A116" s="211"/>
      <c r="C116" s="173"/>
      <c r="D116" s="85"/>
    </row>
    <row r="117" spans="1:4" ht="15">
      <c r="A117" s="211"/>
      <c r="C117" s="173"/>
      <c r="D117" s="85"/>
    </row>
    <row r="118" spans="1:4" ht="15">
      <c r="A118" s="211"/>
      <c r="C118" s="173"/>
      <c r="D118" s="85"/>
    </row>
    <row r="119" spans="1:4" ht="15">
      <c r="A119" s="211"/>
      <c r="C119" s="173"/>
      <c r="D119" s="85"/>
    </row>
    <row r="120" spans="1:4" ht="15">
      <c r="A120" s="211"/>
      <c r="C120" s="173"/>
      <c r="D120" s="85"/>
    </row>
    <row r="121" spans="1:4" ht="15">
      <c r="A121" s="211"/>
      <c r="C121" s="173"/>
      <c r="D121" s="85"/>
    </row>
    <row r="122" spans="1:4" ht="15">
      <c r="A122" s="211"/>
      <c r="C122" s="173"/>
      <c r="D122" s="85"/>
    </row>
    <row r="123" spans="1:4" ht="15">
      <c r="A123" s="211"/>
      <c r="C123" s="173"/>
      <c r="D123" s="85"/>
    </row>
    <row r="124" spans="1:4" ht="15">
      <c r="A124" s="211"/>
      <c r="C124" s="173"/>
      <c r="D124" s="85"/>
    </row>
    <row r="125" spans="1:4" ht="15">
      <c r="A125" s="211"/>
      <c r="C125" s="173"/>
      <c r="D125" s="85"/>
    </row>
    <row r="126" spans="1:4" ht="15">
      <c r="A126" s="211"/>
      <c r="C126" s="173"/>
      <c r="D126" s="85"/>
    </row>
    <row r="127" spans="1:4" ht="15">
      <c r="A127" s="211"/>
      <c r="C127" s="173"/>
      <c r="D127" s="85"/>
    </row>
    <row r="128" spans="1:4" ht="15">
      <c r="A128" s="211"/>
      <c r="C128" s="173"/>
      <c r="D128" s="85"/>
    </row>
    <row r="129" spans="1:4" ht="15">
      <c r="A129" s="211"/>
      <c r="C129" s="173"/>
      <c r="D129" s="85"/>
    </row>
    <row r="130" spans="3:4" ht="15">
      <c r="C130" s="173"/>
      <c r="D130" s="85"/>
    </row>
    <row r="131" spans="3:4" ht="15">
      <c r="C131" s="173"/>
      <c r="D131" s="85"/>
    </row>
    <row r="132" spans="3:4" ht="15">
      <c r="C132" s="173"/>
      <c r="D132" s="85"/>
    </row>
    <row r="133" spans="3:4" ht="15">
      <c r="C133" s="173"/>
      <c r="D133" s="85"/>
    </row>
    <row r="134" spans="3:4" ht="15">
      <c r="C134" s="173"/>
      <c r="D134" s="85"/>
    </row>
    <row r="135" spans="3:4" ht="15">
      <c r="C135" s="173"/>
      <c r="D135" s="85"/>
    </row>
    <row r="136" spans="3:4" ht="15">
      <c r="C136" s="173"/>
      <c r="D136" s="85"/>
    </row>
    <row r="137" spans="3:4" ht="15">
      <c r="C137" s="173"/>
      <c r="D137" s="85"/>
    </row>
    <row r="138" spans="3:4" ht="15">
      <c r="C138" s="173"/>
      <c r="D138" s="85"/>
    </row>
    <row r="139" spans="3:4" ht="15">
      <c r="C139" s="173"/>
      <c r="D139" s="85"/>
    </row>
    <row r="140" spans="3:4" ht="15">
      <c r="C140" s="173"/>
      <c r="D140" s="85"/>
    </row>
    <row r="185" spans="3:4" ht="15">
      <c r="C185" s="173"/>
      <c r="D185" s="85"/>
    </row>
    <row r="186" spans="3:4" ht="15">
      <c r="C186" s="173"/>
      <c r="D186" s="85"/>
    </row>
    <row r="187" spans="3:4" ht="15">
      <c r="C187" s="173"/>
      <c r="D187" s="85"/>
    </row>
    <row r="188" spans="3:4" ht="15">
      <c r="C188" s="173"/>
      <c r="D188" s="85"/>
    </row>
    <row r="189" spans="3:4" ht="15">
      <c r="C189" s="173"/>
      <c r="D189" s="85"/>
    </row>
    <row r="190" spans="3:4" ht="15">
      <c r="C190" s="173"/>
      <c r="D190" s="85"/>
    </row>
    <row r="194" spans="3:4" ht="15">
      <c r="C194" s="173"/>
      <c r="D194" s="85"/>
    </row>
    <row r="199" spans="3:4" ht="15">
      <c r="C199" s="173"/>
      <c r="D199" s="85"/>
    </row>
    <row r="200" spans="3:4" ht="15">
      <c r="C200" s="173"/>
      <c r="D200" s="85"/>
    </row>
    <row r="201" spans="3:4" ht="15">
      <c r="C201" s="173"/>
      <c r="D201" s="85"/>
    </row>
    <row r="202" spans="3:4" ht="15">
      <c r="C202" s="173"/>
      <c r="D202" s="85"/>
    </row>
    <row r="203" spans="3:4" ht="15">
      <c r="C203" s="173"/>
      <c r="D203" s="85"/>
    </row>
    <row r="204" spans="3:4" ht="15">
      <c r="C204" s="173"/>
      <c r="D204" s="85"/>
    </row>
    <row r="205" spans="3:4" ht="15">
      <c r="C205" s="173"/>
      <c r="D205" s="85"/>
    </row>
    <row r="206" spans="3:4" ht="15">
      <c r="C206" s="173"/>
      <c r="D206" s="85"/>
    </row>
    <row r="207" spans="3:4" ht="15">
      <c r="C207" s="173"/>
      <c r="D207" s="85"/>
    </row>
    <row r="208" spans="3:4" ht="15">
      <c r="C208" s="173"/>
      <c r="D208" s="85"/>
    </row>
    <row r="209" spans="3:4" ht="15">
      <c r="C209" s="173"/>
      <c r="D209" s="85"/>
    </row>
    <row r="210" spans="3:4" ht="15">
      <c r="C210" s="173"/>
      <c r="D210" s="85"/>
    </row>
    <row r="211" spans="3:4" ht="15">
      <c r="C211" s="173"/>
      <c r="D211" s="85"/>
    </row>
    <row r="212" spans="3:4" ht="15">
      <c r="C212" s="173"/>
      <c r="D212" s="85"/>
    </row>
    <row r="213" spans="3:4" ht="15">
      <c r="C213" s="173"/>
      <c r="D213" s="85"/>
    </row>
    <row r="214" spans="3:4" ht="15">
      <c r="C214" s="173"/>
      <c r="D214" s="85"/>
    </row>
    <row r="215" spans="3:4" ht="15">
      <c r="C215" s="173"/>
      <c r="D215" s="85"/>
    </row>
    <row r="216" spans="3:4" ht="15">
      <c r="C216" s="173"/>
      <c r="D216" s="85"/>
    </row>
    <row r="217" spans="3:4" ht="15">
      <c r="C217" s="173"/>
      <c r="D217" s="85"/>
    </row>
    <row r="218" spans="3:4" ht="15">
      <c r="C218" s="173"/>
      <c r="D218" s="85"/>
    </row>
    <row r="219" spans="3:4" ht="15">
      <c r="C219" s="173"/>
      <c r="D219" s="85"/>
    </row>
    <row r="220" spans="3:4" ht="15">
      <c r="C220" s="173"/>
      <c r="D220" s="85"/>
    </row>
    <row r="221" spans="3:4" ht="15">
      <c r="C221" s="173"/>
      <c r="D221" s="85"/>
    </row>
    <row r="222" spans="3:4" ht="15">
      <c r="C222" s="173"/>
      <c r="D222" s="85"/>
    </row>
    <row r="223" spans="3:4" ht="15">
      <c r="C223" s="173"/>
      <c r="D223" s="85"/>
    </row>
    <row r="224" spans="3:4" ht="15">
      <c r="C224" s="173"/>
      <c r="D224" s="85"/>
    </row>
    <row r="225" spans="3:4" ht="15">
      <c r="C225" s="173"/>
      <c r="D225" s="85"/>
    </row>
    <row r="226" spans="3:4" ht="15">
      <c r="C226" s="173"/>
      <c r="D226" s="85"/>
    </row>
    <row r="227" spans="3:4" ht="15">
      <c r="C227" s="173"/>
      <c r="D227" s="85"/>
    </row>
    <row r="228" spans="3:4" ht="15">
      <c r="C228" s="173"/>
      <c r="D228" s="85"/>
    </row>
    <row r="229" spans="3:4" ht="15">
      <c r="C229" s="173"/>
      <c r="D229" s="85"/>
    </row>
    <row r="230" spans="3:4" ht="15">
      <c r="C230" s="173"/>
      <c r="D230" s="85"/>
    </row>
    <row r="231" spans="3:4" ht="15">
      <c r="C231" s="173"/>
      <c r="D231" s="85"/>
    </row>
    <row r="232" spans="3:4" ht="15">
      <c r="C232" s="173"/>
      <c r="D232" s="85"/>
    </row>
    <row r="233" spans="3:4" ht="15">
      <c r="C233" s="173"/>
      <c r="D233" s="85"/>
    </row>
    <row r="234" spans="3:4" ht="15">
      <c r="C234" s="173"/>
      <c r="D234" s="85"/>
    </row>
    <row r="235" spans="1:2" s="173" customFormat="1" ht="15">
      <c r="A235" s="174"/>
      <c r="B235" s="175"/>
    </row>
    <row r="236" spans="1:2" s="173" customFormat="1" ht="15">
      <c r="A236" s="174"/>
      <c r="B236" s="175"/>
    </row>
    <row r="237" spans="1:2" s="173" customFormat="1" ht="15">
      <c r="A237" s="174"/>
      <c r="B237" s="175"/>
    </row>
    <row r="238" spans="1:2" s="173" customFormat="1" ht="15">
      <c r="A238" s="174"/>
      <c r="B238" s="175"/>
    </row>
    <row r="239" spans="1:2" s="173" customFormat="1" ht="15">
      <c r="A239" s="174"/>
      <c r="B239" s="175"/>
    </row>
    <row r="240" spans="1:2" s="173" customFormat="1" ht="15">
      <c r="A240" s="174"/>
      <c r="B240" s="175"/>
    </row>
    <row r="241" spans="1:2" s="173" customFormat="1" ht="15">
      <c r="A241" s="174"/>
      <c r="B241" s="175"/>
    </row>
    <row r="242" spans="1:2" s="173" customFormat="1" ht="15">
      <c r="A242" s="174"/>
      <c r="B242" s="175"/>
    </row>
    <row r="243" spans="1:2" s="173" customFormat="1" ht="15">
      <c r="A243" s="174"/>
      <c r="B243" s="175"/>
    </row>
    <row r="244" spans="1:2" s="173" customFormat="1" ht="15">
      <c r="A244" s="174"/>
      <c r="B244" s="175"/>
    </row>
    <row r="245" spans="1:2" s="173" customFormat="1" ht="15">
      <c r="A245" s="174"/>
      <c r="B245" s="175"/>
    </row>
    <row r="246" spans="1:2" s="173" customFormat="1" ht="15">
      <c r="A246" s="174"/>
      <c r="B246" s="175"/>
    </row>
    <row r="247" spans="1:2" s="173" customFormat="1" ht="15">
      <c r="A247" s="174"/>
      <c r="B247" s="175"/>
    </row>
    <row r="248" spans="1:2" s="173" customFormat="1" ht="15">
      <c r="A248" s="174"/>
      <c r="B248" s="175"/>
    </row>
    <row r="249" spans="1:2" s="173" customFormat="1" ht="15">
      <c r="A249" s="174"/>
      <c r="B249" s="175"/>
    </row>
    <row r="250" spans="1:2" s="173" customFormat="1" ht="15">
      <c r="A250" s="174"/>
      <c r="B250" s="175"/>
    </row>
    <row r="251" spans="1:2" s="173" customFormat="1" ht="15">
      <c r="A251" s="174"/>
      <c r="B251" s="175"/>
    </row>
    <row r="252" spans="1:2" s="173" customFormat="1" ht="15">
      <c r="A252" s="174"/>
      <c r="B252" s="175"/>
    </row>
    <row r="253" spans="1:2" s="173" customFormat="1" ht="15">
      <c r="A253" s="174"/>
      <c r="B253" s="175"/>
    </row>
    <row r="254" spans="1:2" s="173" customFormat="1" ht="15">
      <c r="A254" s="174"/>
      <c r="B254" s="175"/>
    </row>
    <row r="255" spans="1:2" s="173" customFormat="1" ht="15">
      <c r="A255" s="174"/>
      <c r="B255" s="175"/>
    </row>
    <row r="256" spans="1:2" s="173" customFormat="1" ht="15">
      <c r="A256" s="174"/>
      <c r="B256" s="175"/>
    </row>
    <row r="257" spans="1:2" s="173" customFormat="1" ht="15">
      <c r="A257" s="174"/>
      <c r="B257" s="175"/>
    </row>
    <row r="258" spans="1:2" s="173" customFormat="1" ht="15">
      <c r="A258" s="174"/>
      <c r="B258" s="175"/>
    </row>
    <row r="259" spans="1:2" s="173" customFormat="1" ht="15">
      <c r="A259" s="174"/>
      <c r="B259" s="175"/>
    </row>
    <row r="260" spans="1:2" s="173" customFormat="1" ht="15">
      <c r="A260" s="174"/>
      <c r="B260" s="175"/>
    </row>
    <row r="261" spans="1:2" s="173" customFormat="1" ht="15">
      <c r="A261" s="174"/>
      <c r="B261" s="176"/>
    </row>
    <row r="262" spans="1:2" s="173" customFormat="1" ht="15">
      <c r="A262" s="174"/>
      <c r="B262" s="175"/>
    </row>
    <row r="263" spans="1:2" s="173" customFormat="1" ht="15">
      <c r="A263" s="174"/>
      <c r="B263" s="175"/>
    </row>
    <row r="264" spans="1:2" s="173" customFormat="1" ht="15">
      <c r="A264" s="174"/>
      <c r="B264" s="175"/>
    </row>
    <row r="265" spans="1:2" s="173" customFormat="1" ht="15">
      <c r="A265" s="174"/>
      <c r="B265" s="175"/>
    </row>
    <row r="266" spans="1:2" s="173" customFormat="1" ht="15">
      <c r="A266" s="174"/>
      <c r="B266" s="175"/>
    </row>
    <row r="267" spans="1:2" s="173" customFormat="1" ht="15">
      <c r="A267" s="174"/>
      <c r="B267" s="175"/>
    </row>
    <row r="268" spans="1:2" s="173" customFormat="1" ht="15">
      <c r="A268" s="174"/>
      <c r="B268" s="175"/>
    </row>
    <row r="269" spans="1:2" s="173" customFormat="1" ht="15">
      <c r="A269" s="174"/>
      <c r="B269" s="175"/>
    </row>
    <row r="270" spans="1:2" s="173" customFormat="1" ht="15">
      <c r="A270" s="174"/>
      <c r="B270" s="175"/>
    </row>
    <row r="271" spans="1:2" s="173" customFormat="1" ht="15">
      <c r="A271" s="174"/>
      <c r="B271" s="175"/>
    </row>
    <row r="272" spans="1:2" s="173" customFormat="1" ht="15">
      <c r="A272" s="174"/>
      <c r="B272" s="175"/>
    </row>
    <row r="273" spans="1:2" s="173" customFormat="1" ht="15">
      <c r="A273" s="174"/>
      <c r="B273" s="175"/>
    </row>
    <row r="274" spans="1:2" s="173" customFormat="1" ht="15">
      <c r="A274" s="174"/>
      <c r="B274" s="175"/>
    </row>
    <row r="275" spans="1:2" s="173" customFormat="1" ht="15">
      <c r="A275" s="174"/>
      <c r="B275" s="175"/>
    </row>
    <row r="276" spans="1:2" s="173" customFormat="1" ht="15">
      <c r="A276" s="174"/>
      <c r="B276" s="175"/>
    </row>
    <row r="277" spans="1:2" s="173" customFormat="1" ht="15">
      <c r="A277" s="174"/>
      <c r="B277" s="175"/>
    </row>
    <row r="278" spans="1:2" s="173" customFormat="1" ht="15">
      <c r="A278" s="174"/>
      <c r="B278" s="175"/>
    </row>
    <row r="279" spans="1:2" s="173" customFormat="1" ht="15">
      <c r="A279" s="174"/>
      <c r="B279" s="175"/>
    </row>
    <row r="280" spans="1:2" s="173" customFormat="1" ht="15">
      <c r="A280" s="174"/>
      <c r="B280" s="175"/>
    </row>
    <row r="281" spans="1:2" s="173" customFormat="1" ht="15">
      <c r="A281" s="174"/>
      <c r="B281" s="175"/>
    </row>
    <row r="282" spans="1:2" s="173" customFormat="1" ht="15">
      <c r="A282" s="174"/>
      <c r="B282" s="175"/>
    </row>
    <row r="283" spans="1:2" s="173" customFormat="1" ht="15">
      <c r="A283" s="174"/>
      <c r="B283" s="175"/>
    </row>
    <row r="284" spans="1:2" s="173" customFormat="1" ht="15">
      <c r="A284" s="174"/>
      <c r="B284" s="175"/>
    </row>
    <row r="285" spans="1:2" s="173" customFormat="1" ht="15">
      <c r="A285" s="174"/>
      <c r="B285" s="175"/>
    </row>
    <row r="286" spans="1:2" s="173" customFormat="1" ht="15">
      <c r="A286" s="174"/>
      <c r="B286" s="175"/>
    </row>
    <row r="287" spans="1:2" s="173" customFormat="1" ht="15">
      <c r="A287" s="174"/>
      <c r="B287" s="175"/>
    </row>
    <row r="288" spans="1:2" s="173" customFormat="1" ht="15">
      <c r="A288" s="174"/>
      <c r="B288" s="175"/>
    </row>
    <row r="289" spans="1:2" s="173" customFormat="1" ht="15">
      <c r="A289" s="174"/>
      <c r="B289" s="175"/>
    </row>
    <row r="290" spans="1:2" s="173" customFormat="1" ht="15">
      <c r="A290" s="174"/>
      <c r="B290" s="175"/>
    </row>
    <row r="291" spans="1:2" s="173" customFormat="1" ht="15">
      <c r="A291" s="174"/>
      <c r="B291" s="175"/>
    </row>
    <row r="292" spans="1:2" s="173" customFormat="1" ht="15">
      <c r="A292" s="174"/>
      <c r="B292" s="175"/>
    </row>
    <row r="293" spans="1:2" s="173" customFormat="1" ht="15">
      <c r="A293" s="174"/>
      <c r="B293" s="175"/>
    </row>
    <row r="294" spans="1:2" s="173" customFormat="1" ht="15">
      <c r="A294" s="174"/>
      <c r="B294" s="175"/>
    </row>
    <row r="295" spans="1:2" s="173" customFormat="1" ht="15">
      <c r="A295" s="174"/>
      <c r="B295" s="175"/>
    </row>
    <row r="296" spans="1:2" s="173" customFormat="1" ht="15">
      <c r="A296" s="174"/>
      <c r="B296" s="175"/>
    </row>
    <row r="297" spans="1:2" s="173" customFormat="1" ht="15">
      <c r="A297" s="174"/>
      <c r="B297" s="175"/>
    </row>
    <row r="298" spans="1:4" s="173" customFormat="1" ht="15">
      <c r="A298" s="174"/>
      <c r="B298" s="175"/>
      <c r="C298" s="154"/>
      <c r="D298" s="154"/>
    </row>
    <row r="299" spans="1:4" s="173" customFormat="1" ht="15">
      <c r="A299" s="174"/>
      <c r="B299" s="175"/>
      <c r="C299" s="154"/>
      <c r="D299" s="154"/>
    </row>
    <row r="309" spans="3:4" ht="15">
      <c r="C309" s="173"/>
      <c r="D309" s="85"/>
    </row>
    <row r="310" spans="3:4" ht="15">
      <c r="C310" s="173"/>
      <c r="D310" s="85"/>
    </row>
    <row r="311" spans="3:4" ht="15">
      <c r="C311" s="173"/>
      <c r="D311" s="85"/>
    </row>
    <row r="312" spans="3:4" ht="15">
      <c r="C312" s="173"/>
      <c r="D312" s="85"/>
    </row>
    <row r="327" spans="3:4" ht="15">
      <c r="C327" s="173"/>
      <c r="D327" s="85"/>
    </row>
    <row r="328" spans="3:4" ht="15">
      <c r="C328" s="173"/>
      <c r="D328" s="85"/>
    </row>
    <row r="329" spans="3:4" ht="15">
      <c r="C329" s="173"/>
      <c r="D329" s="85"/>
    </row>
    <row r="330" spans="3:4" ht="15">
      <c r="C330" s="173"/>
      <c r="D330" s="85"/>
    </row>
    <row r="334" spans="3:4" ht="15">
      <c r="C334" s="173"/>
      <c r="D334" s="85"/>
    </row>
    <row r="336" spans="3:4" ht="15">
      <c r="C336" s="173"/>
      <c r="D336" s="85"/>
    </row>
    <row r="340" spans="3:4" ht="15">
      <c r="C340" s="173"/>
      <c r="D340" s="85"/>
    </row>
    <row r="341" spans="3:4" ht="15">
      <c r="C341" s="173"/>
      <c r="D341" s="85"/>
    </row>
    <row r="342" spans="3:4" ht="15">
      <c r="C342" s="173"/>
      <c r="D342" s="85"/>
    </row>
    <row r="343" spans="3:4" ht="15">
      <c r="C343" s="173"/>
      <c r="D343" s="85"/>
    </row>
    <row r="344" spans="3:4" ht="15">
      <c r="C344" s="173"/>
      <c r="D344" s="85"/>
    </row>
    <row r="345" spans="3:4" ht="15">
      <c r="C345" s="173"/>
      <c r="D345" s="85"/>
    </row>
    <row r="346" spans="3:4" ht="15">
      <c r="C346" s="173"/>
      <c r="D346" s="85"/>
    </row>
    <row r="347" spans="3:4" ht="15">
      <c r="C347" s="173"/>
      <c r="D347" s="85"/>
    </row>
    <row r="348" spans="3:4" ht="15">
      <c r="C348" s="173"/>
      <c r="D348" s="85"/>
    </row>
    <row r="349" spans="3:4" ht="15">
      <c r="C349" s="173"/>
      <c r="D349" s="85"/>
    </row>
    <row r="350" spans="3:4" ht="15">
      <c r="C350" s="173"/>
      <c r="D350" s="85"/>
    </row>
  </sheetData>
  <sheetProtection/>
  <mergeCells count="6">
    <mergeCell ref="D7:G7"/>
    <mergeCell ref="A1:G1"/>
    <mergeCell ref="A4:G4"/>
    <mergeCell ref="A7:A8"/>
    <mergeCell ref="B7:B8"/>
    <mergeCell ref="C7:C8"/>
  </mergeCells>
  <printOptions/>
  <pageMargins left="0.5905511811023623" right="0" top="0.5905511811023623" bottom="0.98425196850393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B1:O714"/>
  <sheetViews>
    <sheetView zoomScalePageLayoutView="0" workbookViewId="0" topLeftCell="B10">
      <selection activeCell="Q18" sqref="Q18"/>
    </sheetView>
  </sheetViews>
  <sheetFormatPr defaultColWidth="9.140625" defaultRowHeight="15" customHeight="1"/>
  <cols>
    <col min="1" max="1" width="9.140625" style="9" hidden="1" customWidth="1"/>
    <col min="2" max="2" width="37.421875" style="40" customWidth="1"/>
    <col min="3" max="3" width="4.57421875" style="101" customWidth="1"/>
    <col min="4" max="4" width="3.8515625" style="101" customWidth="1"/>
    <col min="5" max="5" width="1.421875" style="101" customWidth="1"/>
    <col min="6" max="6" width="4.8515625" style="101" customWidth="1"/>
    <col min="7" max="7" width="5.00390625" style="38" customWidth="1"/>
    <col min="8" max="8" width="5.7109375" style="38" customWidth="1"/>
    <col min="9" max="9" width="9.421875" style="39" customWidth="1"/>
    <col min="10" max="13" width="6.28125" style="9" customWidth="1"/>
    <col min="14" max="14" width="2.8515625" style="9" customWidth="1"/>
    <col min="15" max="16384" width="9.140625" style="9" customWidth="1"/>
  </cols>
  <sheetData>
    <row r="1" spans="2:15" ht="39.75" customHeight="1">
      <c r="B1" s="317" t="s">
        <v>307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251"/>
      <c r="O1" s="251"/>
    </row>
    <row r="2" spans="2:15" ht="39.75" customHeight="1"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51"/>
      <c r="O2" s="251"/>
    </row>
    <row r="3" spans="2:15" s="42" customFormat="1" ht="29.25" customHeight="1">
      <c r="B3" s="318" t="s">
        <v>283</v>
      </c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250"/>
      <c r="O3" s="250"/>
    </row>
    <row r="4" spans="2:9" s="43" customFormat="1" ht="20.25" customHeight="1">
      <c r="B4" s="41"/>
      <c r="C4" s="102"/>
      <c r="D4" s="102"/>
      <c r="E4" s="102"/>
      <c r="F4" s="102"/>
      <c r="G4" s="41"/>
      <c r="H4" s="41"/>
      <c r="I4" s="41"/>
    </row>
    <row r="5" spans="2:13" ht="25.5" customHeight="1">
      <c r="B5" s="322" t="s">
        <v>28</v>
      </c>
      <c r="C5" s="323"/>
      <c r="D5" s="323"/>
      <c r="E5" s="323"/>
      <c r="F5" s="300" t="s">
        <v>9</v>
      </c>
      <c r="G5" s="300" t="s">
        <v>0</v>
      </c>
      <c r="H5" s="300" t="s">
        <v>1</v>
      </c>
      <c r="I5" s="333" t="s">
        <v>134</v>
      </c>
      <c r="J5" s="330" t="s">
        <v>164</v>
      </c>
      <c r="K5" s="331"/>
      <c r="L5" s="331"/>
      <c r="M5" s="332"/>
    </row>
    <row r="6" spans="2:13" ht="17.25" customHeight="1">
      <c r="B6" s="324"/>
      <c r="C6" s="325"/>
      <c r="D6" s="325"/>
      <c r="E6" s="325"/>
      <c r="F6" s="300"/>
      <c r="G6" s="300"/>
      <c r="H6" s="300"/>
      <c r="I6" s="334"/>
      <c r="J6" s="12" t="s">
        <v>78</v>
      </c>
      <c r="K6" s="12" t="s">
        <v>79</v>
      </c>
      <c r="L6" s="12" t="s">
        <v>80</v>
      </c>
      <c r="M6" s="12" t="s">
        <v>81</v>
      </c>
    </row>
    <row r="7" spans="2:9" s="44" customFormat="1" ht="15" customHeight="1">
      <c r="B7" s="326"/>
      <c r="C7" s="326"/>
      <c r="D7" s="326"/>
      <c r="E7" s="326"/>
      <c r="F7" s="326"/>
      <c r="G7" s="326"/>
      <c r="H7" s="326"/>
      <c r="I7" s="326"/>
    </row>
    <row r="8" spans="2:13" s="44" customFormat="1" ht="24.75" customHeight="1">
      <c r="B8" s="319" t="s">
        <v>144</v>
      </c>
      <c r="C8" s="319"/>
      <c r="D8" s="319"/>
      <c r="E8" s="319"/>
      <c r="F8" s="243" t="s">
        <v>254</v>
      </c>
      <c r="G8" s="243" t="s">
        <v>5</v>
      </c>
      <c r="H8" s="243" t="s">
        <v>146</v>
      </c>
      <c r="I8" s="277">
        <f aca="true" t="shared" si="0" ref="I8:I20">M8+L8+K8+J8</f>
        <v>1061.5</v>
      </c>
      <c r="J8" s="277">
        <f>J9+J10+J11+J12+J13</f>
        <v>256.3</v>
      </c>
      <c r="K8" s="277">
        <f>K9+K10+K11+K12+K13</f>
        <v>261.3</v>
      </c>
      <c r="L8" s="277">
        <f>L9+L10+L11+L12+L13</f>
        <v>274.8</v>
      </c>
      <c r="M8" s="277">
        <f>M9+M10+M11+M12+M13</f>
        <v>269.1</v>
      </c>
    </row>
    <row r="9" spans="2:13" s="44" customFormat="1" ht="60.75" customHeight="1">
      <c r="B9" s="327" t="s">
        <v>250</v>
      </c>
      <c r="C9" s="328"/>
      <c r="D9" s="328"/>
      <c r="E9" s="329"/>
      <c r="F9" s="230" t="s">
        <v>254</v>
      </c>
      <c r="G9" s="230" t="s">
        <v>5</v>
      </c>
      <c r="H9" s="230" t="s">
        <v>8</v>
      </c>
      <c r="I9" s="277">
        <f t="shared" si="0"/>
        <v>332.7</v>
      </c>
      <c r="J9" s="277">
        <f>'Целевые статьи виды расходов'!L6</f>
        <v>80.3</v>
      </c>
      <c r="K9" s="277">
        <f>'Целевые статьи виды расходов'!M6</f>
        <v>80.3</v>
      </c>
      <c r="L9" s="277">
        <f>'Целевые статьи виды расходов'!N6</f>
        <v>91.8</v>
      </c>
      <c r="M9" s="277">
        <f>'Целевые статьи виды расходов'!O6</f>
        <v>80.3</v>
      </c>
    </row>
    <row r="10" spans="2:14" s="45" customFormat="1" ht="78.75" customHeight="1">
      <c r="B10" s="321" t="s">
        <v>135</v>
      </c>
      <c r="C10" s="321"/>
      <c r="D10" s="321"/>
      <c r="E10" s="321"/>
      <c r="F10" s="230" t="s">
        <v>254</v>
      </c>
      <c r="G10" s="230" t="s">
        <v>5</v>
      </c>
      <c r="H10" s="230" t="s">
        <v>6</v>
      </c>
      <c r="I10" s="273">
        <f t="shared" si="0"/>
        <v>588.8</v>
      </c>
      <c r="J10" s="273">
        <f>'Целевые статьи виды расходов'!L9</f>
        <v>141</v>
      </c>
      <c r="K10" s="273">
        <f>'Целевые статьи виды расходов'!M9</f>
        <v>146</v>
      </c>
      <c r="L10" s="273">
        <f>'Целевые статьи виды расходов'!N9</f>
        <v>148</v>
      </c>
      <c r="M10" s="273">
        <f>'Целевые статьи виды расходов'!O9</f>
        <v>153.8</v>
      </c>
      <c r="N10" s="246"/>
    </row>
    <row r="11" spans="2:14" s="45" customFormat="1" ht="34.5" customHeight="1" hidden="1">
      <c r="B11" s="327" t="s">
        <v>287</v>
      </c>
      <c r="C11" s="328"/>
      <c r="D11" s="328"/>
      <c r="E11" s="329"/>
      <c r="F11" s="230" t="s">
        <v>254</v>
      </c>
      <c r="G11" s="230" t="s">
        <v>6</v>
      </c>
      <c r="H11" s="293" t="s">
        <v>149</v>
      </c>
      <c r="I11" s="273">
        <f t="shared" si="0"/>
        <v>0</v>
      </c>
      <c r="J11" s="273">
        <f>'Целевые статьи виды расходов'!L13</f>
        <v>0</v>
      </c>
      <c r="K11" s="273">
        <f>'Целевые статьи виды расходов'!M13</f>
        <v>0</v>
      </c>
      <c r="L11" s="273">
        <f>'Целевые статьи виды расходов'!N13</f>
        <v>0</v>
      </c>
      <c r="M11" s="273">
        <f>'Целевые статьи виды расходов'!O13</f>
        <v>0</v>
      </c>
      <c r="N11" s="246"/>
    </row>
    <row r="12" spans="2:13" ht="24.75" customHeight="1">
      <c r="B12" s="320" t="s">
        <v>56</v>
      </c>
      <c r="C12" s="320"/>
      <c r="D12" s="320"/>
      <c r="E12" s="320"/>
      <c r="F12" s="223" t="s">
        <v>254</v>
      </c>
      <c r="G12" s="223" t="s">
        <v>5</v>
      </c>
      <c r="H12" s="247">
        <v>12</v>
      </c>
      <c r="I12" s="273">
        <f t="shared" si="0"/>
        <v>40</v>
      </c>
      <c r="J12" s="273">
        <f>'Целевые статьи виды расходов'!L17</f>
        <v>10</v>
      </c>
      <c r="K12" s="273">
        <f>'Целевые статьи виды расходов'!M17</f>
        <v>10</v>
      </c>
      <c r="L12" s="273">
        <f>'Целевые статьи виды расходов'!N17</f>
        <v>10</v>
      </c>
      <c r="M12" s="273">
        <f>'Целевые статьи виды расходов'!O17</f>
        <v>10</v>
      </c>
    </row>
    <row r="13" spans="2:13" ht="24.75" customHeight="1">
      <c r="B13" s="335" t="s">
        <v>280</v>
      </c>
      <c r="C13" s="336"/>
      <c r="D13" s="336"/>
      <c r="E13" s="337"/>
      <c r="F13" s="223" t="s">
        <v>254</v>
      </c>
      <c r="G13" s="223" t="s">
        <v>5</v>
      </c>
      <c r="H13" s="247" t="s">
        <v>272</v>
      </c>
      <c r="I13" s="273">
        <f t="shared" si="0"/>
        <v>100</v>
      </c>
      <c r="J13" s="273">
        <f>'Целевые статьи виды расходов'!L20</f>
        <v>25</v>
      </c>
      <c r="K13" s="273">
        <f>'Целевые статьи виды расходов'!M20</f>
        <v>25</v>
      </c>
      <c r="L13" s="273">
        <f>'Целевые статьи виды расходов'!N20</f>
        <v>25</v>
      </c>
      <c r="M13" s="273">
        <f>'Целевые статьи виды расходов'!O20</f>
        <v>25</v>
      </c>
    </row>
    <row r="14" spans="2:13" s="46" customFormat="1" ht="28.5" customHeight="1">
      <c r="B14" s="339" t="s">
        <v>57</v>
      </c>
      <c r="C14" s="339"/>
      <c r="D14" s="339"/>
      <c r="E14" s="339"/>
      <c r="F14" s="223" t="s">
        <v>254</v>
      </c>
      <c r="G14" s="223" t="s">
        <v>8</v>
      </c>
      <c r="H14" s="223" t="s">
        <v>155</v>
      </c>
      <c r="I14" s="273">
        <f t="shared" si="0"/>
        <v>29.9</v>
      </c>
      <c r="J14" s="273">
        <f>'Целевые статьи виды расходов'!L24</f>
        <v>7.3999999999999995</v>
      </c>
      <c r="K14" s="273">
        <f>'Целевые статьи виды расходов'!M24</f>
        <v>7.5</v>
      </c>
      <c r="L14" s="273">
        <f>'Целевые статьи виды расходов'!N24</f>
        <v>7.5</v>
      </c>
      <c r="M14" s="273">
        <f>'Целевые статьи виды расходов'!O24</f>
        <v>7.5</v>
      </c>
    </row>
    <row r="15" spans="2:13" s="46" customFormat="1" ht="68.25" customHeight="1">
      <c r="B15" s="327" t="s">
        <v>189</v>
      </c>
      <c r="C15" s="328"/>
      <c r="D15" s="328"/>
      <c r="E15" s="329"/>
      <c r="F15" s="223" t="s">
        <v>254</v>
      </c>
      <c r="G15" s="223" t="s">
        <v>155</v>
      </c>
      <c r="H15" s="223" t="s">
        <v>190</v>
      </c>
      <c r="I15" s="273">
        <f t="shared" si="0"/>
        <v>5</v>
      </c>
      <c r="J15" s="273">
        <f>'Целевые статьи виды расходов'!L28</f>
        <v>0</v>
      </c>
      <c r="K15" s="273">
        <f>'Целевые статьи виды расходов'!M28</f>
        <v>5</v>
      </c>
      <c r="L15" s="273">
        <f>'Целевые статьи виды расходов'!N28</f>
        <v>0</v>
      </c>
      <c r="M15" s="273">
        <f>'Целевые статьи виды расходов'!O28</f>
        <v>0</v>
      </c>
    </row>
    <row r="16" spans="2:13" s="46" customFormat="1" ht="35.25" customHeight="1" hidden="1">
      <c r="B16" s="327" t="s">
        <v>249</v>
      </c>
      <c r="C16" s="328"/>
      <c r="D16" s="328"/>
      <c r="E16" s="329"/>
      <c r="F16" s="223" t="s">
        <v>101</v>
      </c>
      <c r="G16" s="223" t="s">
        <v>7</v>
      </c>
      <c r="H16" s="223" t="s">
        <v>5</v>
      </c>
      <c r="I16" s="273">
        <f t="shared" si="0"/>
        <v>0</v>
      </c>
      <c r="J16" s="273">
        <f>'Целевые статьи виды расходов'!L32</f>
        <v>0</v>
      </c>
      <c r="K16" s="273">
        <f>'Целевые статьи виды расходов'!M32</f>
        <v>0</v>
      </c>
      <c r="L16" s="273">
        <f>'Целевые статьи виды расходов'!N32</f>
        <v>0</v>
      </c>
      <c r="M16" s="273">
        <f>'Целевые статьи виды расходов'!O32</f>
        <v>0</v>
      </c>
    </row>
    <row r="17" spans="2:13" s="46" customFormat="1" ht="35.25" customHeight="1">
      <c r="B17" s="327" t="s">
        <v>287</v>
      </c>
      <c r="C17" s="328"/>
      <c r="D17" s="328"/>
      <c r="E17" s="329"/>
      <c r="F17" s="230" t="s">
        <v>254</v>
      </c>
      <c r="G17" s="230" t="s">
        <v>6</v>
      </c>
      <c r="H17" s="293" t="s">
        <v>149</v>
      </c>
      <c r="I17" s="273">
        <f>'Целевые статьи виды расходов'!K35</f>
        <v>20</v>
      </c>
      <c r="J17" s="273">
        <f>'Целевые статьи виды расходов'!L35</f>
        <v>5</v>
      </c>
      <c r="K17" s="273">
        <f>'Целевые статьи виды расходов'!M35</f>
        <v>5</v>
      </c>
      <c r="L17" s="273">
        <f>'Целевые статьи виды расходов'!N35</f>
        <v>5</v>
      </c>
      <c r="M17" s="273">
        <f>'Целевые статьи виды расходов'!O35</f>
        <v>5</v>
      </c>
    </row>
    <row r="18" spans="2:13" s="249" customFormat="1" ht="35.25" customHeight="1">
      <c r="B18" s="340" t="s">
        <v>158</v>
      </c>
      <c r="C18" s="341"/>
      <c r="D18" s="341"/>
      <c r="E18" s="342"/>
      <c r="F18" s="223" t="s">
        <v>254</v>
      </c>
      <c r="G18" s="223" t="s">
        <v>7</v>
      </c>
      <c r="H18" s="223" t="s">
        <v>155</v>
      </c>
      <c r="I18" s="273">
        <f t="shared" si="0"/>
        <v>55</v>
      </c>
      <c r="J18" s="273">
        <f>'Целевые статьи виды расходов'!L39</f>
        <v>10</v>
      </c>
      <c r="K18" s="273">
        <f>'Целевые статьи виды расходов'!M39</f>
        <v>20</v>
      </c>
      <c r="L18" s="273">
        <f>'Целевые статьи виды расходов'!N39</f>
        <v>15</v>
      </c>
      <c r="M18" s="273">
        <f>'Целевые статьи виды расходов'!O39</f>
        <v>10</v>
      </c>
    </row>
    <row r="19" spans="2:13" s="249" customFormat="1" ht="35.25" customHeight="1">
      <c r="B19" s="327" t="s">
        <v>219</v>
      </c>
      <c r="C19" s="328"/>
      <c r="D19" s="328"/>
      <c r="E19" s="329"/>
      <c r="F19" s="223" t="s">
        <v>254</v>
      </c>
      <c r="G19" s="223" t="s">
        <v>7</v>
      </c>
      <c r="H19" s="223" t="s">
        <v>7</v>
      </c>
      <c r="I19" s="273">
        <f t="shared" si="0"/>
        <v>80</v>
      </c>
      <c r="J19" s="273">
        <f>'Целевые статьи виды расходов'!L47</f>
        <v>0</v>
      </c>
      <c r="K19" s="273">
        <f>'Целевые статьи виды расходов'!M47</f>
        <v>20</v>
      </c>
      <c r="L19" s="273">
        <f>'Целевые статьи виды расходов'!N47</f>
        <v>30</v>
      </c>
      <c r="M19" s="273">
        <f>'Целевые статьи виды расходов'!O47</f>
        <v>30</v>
      </c>
    </row>
    <row r="20" spans="2:13" s="14" customFormat="1" ht="21" customHeight="1">
      <c r="B20" s="327" t="s">
        <v>221</v>
      </c>
      <c r="C20" s="328"/>
      <c r="D20" s="328"/>
      <c r="E20" s="329"/>
      <c r="F20" s="271" t="s">
        <v>254</v>
      </c>
      <c r="G20" s="271" t="s">
        <v>217</v>
      </c>
      <c r="H20" s="271" t="s">
        <v>5</v>
      </c>
      <c r="I20" s="273">
        <f t="shared" si="0"/>
        <v>18</v>
      </c>
      <c r="J20" s="273">
        <f>'Целевые статьи виды расходов'!L51</f>
        <v>5</v>
      </c>
      <c r="K20" s="273">
        <f>'Целевые статьи виды расходов'!M51</f>
        <v>5</v>
      </c>
      <c r="L20" s="273">
        <f>'Целевые статьи виды расходов'!N51</f>
        <v>4</v>
      </c>
      <c r="M20" s="273">
        <f>'Целевые статьи виды расходов'!O51</f>
        <v>4</v>
      </c>
    </row>
    <row r="21" spans="2:13" ht="21" customHeight="1">
      <c r="B21" s="338" t="s">
        <v>165</v>
      </c>
      <c r="C21" s="338"/>
      <c r="D21" s="338"/>
      <c r="E21" s="338"/>
      <c r="F21" s="219"/>
      <c r="G21" s="219"/>
      <c r="H21" s="219"/>
      <c r="I21" s="273">
        <f>M21+L21+K21+J21</f>
        <v>1269.4</v>
      </c>
      <c r="J21" s="273">
        <f>J8+J14+J15+J16+J18+J19+J20+J17</f>
        <v>283.7</v>
      </c>
      <c r="K21" s="273">
        <f>K8+K14+K15+K16+K18+K19+K20+K17</f>
        <v>323.8</v>
      </c>
      <c r="L21" s="273">
        <f>L8+L14+L15+L16+L18+L19+L20+L17</f>
        <v>336.3</v>
      </c>
      <c r="M21" s="273">
        <f>M8+M14+M15+M16+M18+M19+M20+M17</f>
        <v>325.6</v>
      </c>
    </row>
    <row r="22" spans="2:13" s="45" customFormat="1" ht="15" customHeight="1" hidden="1">
      <c r="B22" s="206"/>
      <c r="C22" s="10"/>
      <c r="D22" s="10"/>
      <c r="E22" s="10"/>
      <c r="F22" s="234"/>
      <c r="G22" s="235"/>
      <c r="H22" s="235"/>
      <c r="I22" s="235"/>
      <c r="J22" s="232"/>
      <c r="K22" s="232"/>
      <c r="L22" s="232"/>
      <c r="M22" s="232"/>
    </row>
    <row r="23" spans="2:13" ht="15" customHeight="1">
      <c r="B23" s="207"/>
      <c r="F23" s="237"/>
      <c r="G23" s="237"/>
      <c r="H23" s="237"/>
      <c r="I23" s="237"/>
      <c r="J23" s="233"/>
      <c r="K23" s="233"/>
      <c r="L23" s="233"/>
      <c r="M23" s="236"/>
    </row>
    <row r="24" spans="2:9" s="46" customFormat="1" ht="15" customHeight="1">
      <c r="B24" s="208"/>
      <c r="C24" s="21"/>
      <c r="D24" s="21"/>
      <c r="E24" s="21"/>
      <c r="F24" s="221"/>
      <c r="G24" s="221"/>
      <c r="H24" s="221"/>
      <c r="I24" s="221"/>
    </row>
    <row r="25" spans="2:9" s="44" customFormat="1" ht="15" customHeight="1">
      <c r="B25" s="209"/>
      <c r="C25" s="21"/>
      <c r="D25" s="21"/>
      <c r="E25" s="21"/>
      <c r="F25" s="221"/>
      <c r="G25" s="225"/>
      <c r="H25" s="225"/>
      <c r="I25" s="221"/>
    </row>
    <row r="26" spans="2:9" ht="15" customHeight="1">
      <c r="B26" s="155"/>
      <c r="C26" s="21"/>
      <c r="D26" s="21"/>
      <c r="E26" s="21"/>
      <c r="F26" s="221"/>
      <c r="G26" s="221"/>
      <c r="H26" s="221"/>
      <c r="I26" s="221"/>
    </row>
    <row r="27" spans="2:9" ht="15" customHeight="1">
      <c r="B27" s="155"/>
      <c r="C27" s="18"/>
      <c r="D27" s="18"/>
      <c r="E27" s="18"/>
      <c r="F27" s="221"/>
      <c r="G27" s="221"/>
      <c r="H27" s="221"/>
      <c r="I27" s="224"/>
    </row>
    <row r="28" spans="2:9" ht="15" customHeight="1">
      <c r="B28" s="28"/>
      <c r="C28" s="18"/>
      <c r="D28" s="18"/>
      <c r="E28" s="18"/>
      <c r="F28" s="221"/>
      <c r="G28" s="221"/>
      <c r="H28" s="221"/>
      <c r="I28" s="224"/>
    </row>
    <row r="29" spans="2:9" ht="15" customHeight="1">
      <c r="B29" s="28"/>
      <c r="C29" s="103"/>
      <c r="D29" s="103"/>
      <c r="E29" s="103"/>
      <c r="F29" s="221"/>
      <c r="G29" s="221"/>
      <c r="H29" s="221"/>
      <c r="I29" s="224"/>
    </row>
    <row r="30" spans="2:9" ht="15" customHeight="1">
      <c r="B30" s="28"/>
      <c r="C30" s="103"/>
      <c r="D30" s="103"/>
      <c r="E30" s="103"/>
      <c r="F30" s="221"/>
      <c r="G30" s="221"/>
      <c r="H30" s="221"/>
      <c r="I30" s="224"/>
    </row>
    <row r="31" spans="6:9" ht="15" customHeight="1">
      <c r="F31" s="224"/>
      <c r="G31" s="224"/>
      <c r="H31" s="224"/>
      <c r="I31" s="224"/>
    </row>
    <row r="32" spans="2:9" s="14" customFormat="1" ht="15" customHeight="1">
      <c r="B32" s="28"/>
      <c r="C32" s="103"/>
      <c r="D32" s="103"/>
      <c r="E32" s="103"/>
      <c r="F32" s="221"/>
      <c r="G32" s="221"/>
      <c r="H32" s="221"/>
      <c r="I32" s="221"/>
    </row>
    <row r="33" spans="2:9" s="30" customFormat="1" ht="15" customHeight="1">
      <c r="B33" s="49"/>
      <c r="C33" s="104"/>
      <c r="D33" s="104"/>
      <c r="E33" s="104"/>
      <c r="F33" s="222"/>
      <c r="G33" s="222"/>
      <c r="H33" s="222"/>
      <c r="I33" s="222"/>
    </row>
    <row r="34" spans="2:9" s="31" customFormat="1" ht="15" customHeight="1">
      <c r="B34" s="50"/>
      <c r="C34" s="105"/>
      <c r="D34" s="105"/>
      <c r="E34" s="105"/>
      <c r="F34" s="226"/>
      <c r="G34" s="221"/>
      <c r="H34" s="221"/>
      <c r="I34" s="221"/>
    </row>
    <row r="35" spans="2:9" s="52" customFormat="1" ht="15" customHeight="1">
      <c r="B35" s="51"/>
      <c r="C35" s="106"/>
      <c r="D35" s="106"/>
      <c r="E35" s="106"/>
      <c r="F35" s="221"/>
      <c r="G35" s="225"/>
      <c r="H35" s="225"/>
      <c r="I35" s="221"/>
    </row>
    <row r="36" spans="2:9" s="14" customFormat="1" ht="15" customHeight="1">
      <c r="B36" s="28"/>
      <c r="C36" s="106"/>
      <c r="D36" s="106"/>
      <c r="E36" s="106"/>
      <c r="F36" s="221"/>
      <c r="G36" s="221"/>
      <c r="H36" s="221"/>
      <c r="I36" s="221"/>
    </row>
    <row r="37" spans="2:9" s="52" customFormat="1" ht="15" customHeight="1">
      <c r="B37" s="51"/>
      <c r="C37" s="106"/>
      <c r="D37" s="106"/>
      <c r="E37" s="106"/>
      <c r="F37" s="221"/>
      <c r="G37" s="225"/>
      <c r="H37" s="225"/>
      <c r="I37" s="221"/>
    </row>
    <row r="38" spans="2:9" s="14" customFormat="1" ht="15" customHeight="1">
      <c r="B38" s="28"/>
      <c r="C38" s="106"/>
      <c r="D38" s="106"/>
      <c r="E38" s="106"/>
      <c r="F38" s="221"/>
      <c r="G38" s="221"/>
      <c r="H38" s="221"/>
      <c r="I38" s="221"/>
    </row>
    <row r="39" spans="2:9" s="14" customFormat="1" ht="15" customHeight="1">
      <c r="B39" s="28"/>
      <c r="C39" s="103"/>
      <c r="D39" s="103"/>
      <c r="E39" s="103"/>
      <c r="F39" s="221"/>
      <c r="G39" s="221"/>
      <c r="H39" s="221"/>
      <c r="I39" s="221"/>
    </row>
    <row r="40" spans="2:9" s="30" customFormat="1" ht="15" customHeight="1">
      <c r="B40" s="49"/>
      <c r="C40" s="104"/>
      <c r="D40" s="104"/>
      <c r="E40" s="104"/>
      <c r="F40" s="222"/>
      <c r="G40" s="222"/>
      <c r="H40" s="222"/>
      <c r="I40" s="222"/>
    </row>
    <row r="41" spans="2:9" s="31" customFormat="1" ht="15" customHeight="1">
      <c r="B41" s="50"/>
      <c r="C41" s="105"/>
      <c r="D41" s="105"/>
      <c r="E41" s="105"/>
      <c r="F41" s="226"/>
      <c r="G41" s="221"/>
      <c r="H41" s="221"/>
      <c r="I41" s="221"/>
    </row>
    <row r="42" spans="2:9" s="100" customFormat="1" ht="15" customHeight="1">
      <c r="B42" s="51"/>
      <c r="C42" s="106"/>
      <c r="D42" s="106"/>
      <c r="E42" s="106"/>
      <c r="F42" s="227"/>
      <c r="G42" s="225"/>
      <c r="H42" s="225"/>
      <c r="I42" s="221"/>
    </row>
    <row r="43" spans="2:9" s="100" customFormat="1" ht="15" customHeight="1">
      <c r="B43" s="28"/>
      <c r="C43" s="106"/>
      <c r="D43" s="106"/>
      <c r="E43" s="106"/>
      <c r="F43" s="221"/>
      <c r="G43" s="221"/>
      <c r="H43" s="221"/>
      <c r="I43" s="221"/>
    </row>
    <row r="44" spans="2:9" s="100" customFormat="1" ht="15" customHeight="1">
      <c r="B44" s="28"/>
      <c r="C44" s="106"/>
      <c r="D44" s="106"/>
      <c r="E44" s="106"/>
      <c r="F44" s="221"/>
      <c r="G44" s="221"/>
      <c r="H44" s="221"/>
      <c r="I44" s="221"/>
    </row>
    <row r="45" spans="2:9" s="14" customFormat="1" ht="15" customHeight="1">
      <c r="B45" s="28"/>
      <c r="C45" s="103"/>
      <c r="D45" s="103"/>
      <c r="E45" s="103"/>
      <c r="F45" s="221"/>
      <c r="G45" s="221"/>
      <c r="H45" s="221"/>
      <c r="I45" s="221"/>
    </row>
    <row r="46" spans="2:9" s="14" customFormat="1" ht="15" customHeight="1">
      <c r="B46" s="28"/>
      <c r="C46" s="103"/>
      <c r="D46" s="103"/>
      <c r="E46" s="103"/>
      <c r="F46" s="221"/>
      <c r="G46" s="221"/>
      <c r="H46" s="221"/>
      <c r="I46" s="221"/>
    </row>
    <row r="47" spans="6:9" ht="15" customHeight="1">
      <c r="F47" s="224"/>
      <c r="G47" s="224"/>
      <c r="H47" s="224"/>
      <c r="I47" s="224"/>
    </row>
    <row r="48" spans="6:9" ht="15" customHeight="1">
      <c r="F48" s="224"/>
      <c r="G48" s="224"/>
      <c r="H48" s="224"/>
      <c r="I48" s="224"/>
    </row>
    <row r="49" spans="6:9" ht="15" customHeight="1">
      <c r="F49" s="224"/>
      <c r="G49" s="224"/>
      <c r="H49" s="224"/>
      <c r="I49" s="224"/>
    </row>
    <row r="50" spans="6:9" ht="15" customHeight="1">
      <c r="F50" s="224"/>
      <c r="G50" s="224"/>
      <c r="H50" s="224"/>
      <c r="I50" s="224"/>
    </row>
    <row r="51" spans="6:9" ht="15" customHeight="1">
      <c r="F51" s="224"/>
      <c r="G51" s="224"/>
      <c r="H51" s="224"/>
      <c r="I51" s="224"/>
    </row>
    <row r="52" spans="6:9" ht="15" customHeight="1">
      <c r="F52" s="224"/>
      <c r="G52" s="224"/>
      <c r="H52" s="224"/>
      <c r="I52" s="224"/>
    </row>
    <row r="53" spans="6:9" ht="15" customHeight="1">
      <c r="F53" s="224"/>
      <c r="G53" s="224"/>
      <c r="H53" s="224"/>
      <c r="I53" s="224"/>
    </row>
    <row r="54" spans="6:9" ht="15" customHeight="1">
      <c r="F54" s="224"/>
      <c r="G54" s="224"/>
      <c r="H54" s="224"/>
      <c r="I54" s="224"/>
    </row>
    <row r="55" spans="2:9" s="14" customFormat="1" ht="15" customHeight="1">
      <c r="B55" s="28"/>
      <c r="C55" s="103"/>
      <c r="D55" s="103"/>
      <c r="E55" s="103"/>
      <c r="F55" s="221"/>
      <c r="G55" s="221"/>
      <c r="H55" s="221"/>
      <c r="I55" s="221"/>
    </row>
    <row r="56" spans="2:9" s="30" customFormat="1" ht="15" customHeight="1">
      <c r="B56" s="49"/>
      <c r="C56" s="104"/>
      <c r="D56" s="104"/>
      <c r="E56" s="104"/>
      <c r="F56" s="222"/>
      <c r="G56" s="222"/>
      <c r="H56" s="222"/>
      <c r="I56" s="222"/>
    </row>
    <row r="57" spans="2:9" s="31" customFormat="1" ht="15" customHeight="1">
      <c r="B57" s="50"/>
      <c r="C57" s="105"/>
      <c r="D57" s="105"/>
      <c r="E57" s="105"/>
      <c r="F57" s="105"/>
      <c r="G57" s="15"/>
      <c r="H57" s="15"/>
      <c r="I57" s="15"/>
    </row>
    <row r="58" spans="2:9" s="14" customFormat="1" ht="15" customHeight="1">
      <c r="B58" s="51"/>
      <c r="C58" s="106"/>
      <c r="D58" s="106"/>
      <c r="E58" s="106"/>
      <c r="F58" s="106"/>
      <c r="G58" s="32"/>
      <c r="H58" s="32"/>
      <c r="I58" s="15"/>
    </row>
    <row r="59" spans="2:9" s="14" customFormat="1" ht="15" customHeight="1">
      <c r="B59" s="28"/>
      <c r="C59" s="106"/>
      <c r="D59" s="106"/>
      <c r="E59" s="106"/>
      <c r="F59" s="106"/>
      <c r="G59" s="15"/>
      <c r="H59" s="35"/>
      <c r="I59" s="15"/>
    </row>
    <row r="60" spans="2:9" s="52" customFormat="1" ht="15" customHeight="1">
      <c r="B60" s="32"/>
      <c r="C60" s="107"/>
      <c r="D60" s="107"/>
      <c r="E60" s="107"/>
      <c r="F60" s="107"/>
      <c r="G60" s="32"/>
      <c r="H60" s="32"/>
      <c r="I60" s="32"/>
    </row>
    <row r="61" spans="2:9" s="30" customFormat="1" ht="15" customHeight="1">
      <c r="B61" s="49"/>
      <c r="C61" s="104"/>
      <c r="D61" s="104"/>
      <c r="E61" s="104"/>
      <c r="F61" s="104"/>
      <c r="G61" s="33"/>
      <c r="H61" s="33"/>
      <c r="I61" s="33"/>
    </row>
    <row r="62" spans="2:9" s="31" customFormat="1" ht="15" customHeight="1">
      <c r="B62" s="50"/>
      <c r="C62" s="105"/>
      <c r="D62" s="105"/>
      <c r="E62" s="105"/>
      <c r="F62" s="105"/>
      <c r="G62" s="15"/>
      <c r="H62" s="15"/>
      <c r="I62" s="15"/>
    </row>
    <row r="63" spans="2:9" s="52" customFormat="1" ht="15" customHeight="1">
      <c r="B63" s="51"/>
      <c r="C63" s="106"/>
      <c r="D63" s="105"/>
      <c r="E63" s="105"/>
      <c r="F63" s="103"/>
      <c r="G63" s="32"/>
      <c r="H63" s="32"/>
      <c r="I63" s="15"/>
    </row>
    <row r="64" spans="2:9" s="14" customFormat="1" ht="15" customHeight="1">
      <c r="B64" s="28"/>
      <c r="C64" s="106"/>
      <c r="D64" s="106"/>
      <c r="E64" s="106"/>
      <c r="F64" s="106"/>
      <c r="G64" s="15"/>
      <c r="H64" s="35"/>
      <c r="I64" s="15"/>
    </row>
    <row r="65" spans="2:9" s="52" customFormat="1" ht="15" customHeight="1">
      <c r="B65" s="51"/>
      <c r="C65" s="106"/>
      <c r="D65" s="106"/>
      <c r="E65" s="106"/>
      <c r="F65" s="106"/>
      <c r="G65" s="32"/>
      <c r="H65" s="32"/>
      <c r="I65" s="15"/>
    </row>
    <row r="66" spans="2:9" s="14" customFormat="1" ht="15" customHeight="1">
      <c r="B66" s="28"/>
      <c r="C66" s="106"/>
      <c r="D66" s="106"/>
      <c r="E66" s="106"/>
      <c r="F66" s="106"/>
      <c r="G66" s="15"/>
      <c r="H66" s="35"/>
      <c r="I66" s="15"/>
    </row>
    <row r="67" spans="2:9" s="52" customFormat="1" ht="15" customHeight="1">
      <c r="B67" s="51"/>
      <c r="C67" s="106"/>
      <c r="D67" s="106"/>
      <c r="E67" s="106"/>
      <c r="F67" s="106"/>
      <c r="G67" s="32"/>
      <c r="H67" s="32"/>
      <c r="I67" s="15"/>
    </row>
    <row r="68" spans="2:9" s="14" customFormat="1" ht="15" customHeight="1">
      <c r="B68" s="28"/>
      <c r="C68" s="106"/>
      <c r="D68" s="106"/>
      <c r="E68" s="106"/>
      <c r="F68" s="106"/>
      <c r="G68" s="15"/>
      <c r="H68" s="35"/>
      <c r="I68" s="15"/>
    </row>
    <row r="69" spans="2:9" s="52" customFormat="1" ht="15" customHeight="1">
      <c r="B69" s="51"/>
      <c r="C69" s="106"/>
      <c r="D69" s="106"/>
      <c r="E69" s="106"/>
      <c r="F69" s="106"/>
      <c r="G69" s="32"/>
      <c r="H69" s="32"/>
      <c r="I69" s="15"/>
    </row>
    <row r="70" spans="2:9" s="14" customFormat="1" ht="15" customHeight="1">
      <c r="B70" s="28"/>
      <c r="C70" s="106"/>
      <c r="D70" s="106"/>
      <c r="E70" s="106"/>
      <c r="F70" s="106"/>
      <c r="G70" s="15"/>
      <c r="H70" s="35"/>
      <c r="I70" s="15"/>
    </row>
    <row r="71" spans="2:9" s="14" customFormat="1" ht="15" customHeight="1">
      <c r="B71" s="32"/>
      <c r="C71" s="107"/>
      <c r="D71" s="107"/>
      <c r="E71" s="107"/>
      <c r="F71" s="107"/>
      <c r="G71" s="32"/>
      <c r="H71" s="32"/>
      <c r="I71" s="32"/>
    </row>
    <row r="72" spans="2:9" s="14" customFormat="1" ht="15" customHeight="1">
      <c r="B72" s="28"/>
      <c r="C72" s="103"/>
      <c r="D72" s="103"/>
      <c r="E72" s="103"/>
      <c r="F72" s="103"/>
      <c r="H72" s="20"/>
      <c r="I72" s="18"/>
    </row>
    <row r="73" spans="2:9" s="14" customFormat="1" ht="15" customHeight="1">
      <c r="B73" s="28"/>
      <c r="C73" s="103"/>
      <c r="D73" s="103"/>
      <c r="E73" s="103"/>
      <c r="F73" s="103"/>
      <c r="H73" s="20"/>
      <c r="I73" s="18"/>
    </row>
    <row r="74" spans="2:9" s="14" customFormat="1" ht="15" customHeight="1">
      <c r="B74" s="28"/>
      <c r="C74" s="103"/>
      <c r="D74" s="103"/>
      <c r="E74" s="103"/>
      <c r="F74" s="103"/>
      <c r="H74" s="20"/>
      <c r="I74" s="18"/>
    </row>
    <row r="75" spans="2:9" s="14" customFormat="1" ht="15" customHeight="1">
      <c r="B75" s="28"/>
      <c r="C75" s="103"/>
      <c r="D75" s="103"/>
      <c r="E75" s="103"/>
      <c r="F75" s="103"/>
      <c r="H75" s="20"/>
      <c r="I75" s="18"/>
    </row>
    <row r="76" spans="2:9" s="14" customFormat="1" ht="15" customHeight="1">
      <c r="B76" s="28"/>
      <c r="C76" s="103"/>
      <c r="D76" s="103"/>
      <c r="E76" s="103"/>
      <c r="F76" s="103"/>
      <c r="H76" s="20"/>
      <c r="I76" s="18"/>
    </row>
    <row r="77" spans="2:9" s="14" customFormat="1" ht="15" customHeight="1">
      <c r="B77" s="28"/>
      <c r="C77" s="103"/>
      <c r="D77" s="103"/>
      <c r="E77" s="103"/>
      <c r="F77" s="103"/>
      <c r="H77" s="20"/>
      <c r="I77" s="18"/>
    </row>
    <row r="78" spans="2:9" s="14" customFormat="1" ht="15" customHeight="1">
      <c r="B78" s="28"/>
      <c r="C78" s="103"/>
      <c r="D78" s="103"/>
      <c r="E78" s="103"/>
      <c r="F78" s="103"/>
      <c r="H78" s="20"/>
      <c r="I78" s="18"/>
    </row>
    <row r="79" spans="2:9" s="14" customFormat="1" ht="15" customHeight="1">
      <c r="B79" s="28"/>
      <c r="C79" s="103"/>
      <c r="D79" s="103"/>
      <c r="E79" s="103"/>
      <c r="F79" s="103"/>
      <c r="G79" s="20"/>
      <c r="H79" s="20"/>
      <c r="I79" s="18"/>
    </row>
    <row r="80" spans="2:9" s="14" customFormat="1" ht="15" customHeight="1">
      <c r="B80" s="28"/>
      <c r="C80" s="103"/>
      <c r="D80" s="103"/>
      <c r="E80" s="103"/>
      <c r="F80" s="103"/>
      <c r="G80" s="20"/>
      <c r="H80" s="20"/>
      <c r="I80" s="18"/>
    </row>
    <row r="81" spans="2:9" s="14" customFormat="1" ht="15" customHeight="1">
      <c r="B81" s="28"/>
      <c r="C81" s="106"/>
      <c r="D81" s="106"/>
      <c r="E81" s="106"/>
      <c r="F81" s="106"/>
      <c r="G81" s="15"/>
      <c r="H81" s="35"/>
      <c r="I81" s="15"/>
    </row>
    <row r="82" spans="2:9" s="14" customFormat="1" ht="15" customHeight="1">
      <c r="B82" s="28"/>
      <c r="C82" s="103"/>
      <c r="D82" s="103"/>
      <c r="E82" s="103"/>
      <c r="F82" s="103"/>
      <c r="G82" s="20"/>
      <c r="H82" s="20"/>
      <c r="I82" s="18"/>
    </row>
    <row r="83" spans="2:9" s="14" customFormat="1" ht="15" customHeight="1">
      <c r="B83" s="28"/>
      <c r="C83" s="103"/>
      <c r="D83" s="103"/>
      <c r="E83" s="103"/>
      <c r="F83" s="103"/>
      <c r="G83" s="20"/>
      <c r="H83" s="20"/>
      <c r="I83" s="18"/>
    </row>
    <row r="84" spans="2:9" s="14" customFormat="1" ht="15" customHeight="1">
      <c r="B84" s="28"/>
      <c r="C84" s="103"/>
      <c r="D84" s="103"/>
      <c r="E84" s="103"/>
      <c r="F84" s="103"/>
      <c r="G84" s="20"/>
      <c r="H84" s="20"/>
      <c r="I84" s="18"/>
    </row>
    <row r="85" spans="2:9" s="52" customFormat="1" ht="15" customHeight="1">
      <c r="B85" s="32"/>
      <c r="C85" s="107"/>
      <c r="D85" s="107"/>
      <c r="E85" s="107"/>
      <c r="F85" s="107"/>
      <c r="G85" s="32"/>
      <c r="H85" s="32"/>
      <c r="I85" s="32"/>
    </row>
    <row r="87" spans="2:9" s="30" customFormat="1" ht="15" customHeight="1">
      <c r="B87" s="49"/>
      <c r="C87" s="104"/>
      <c r="D87" s="104"/>
      <c r="E87" s="104"/>
      <c r="F87" s="104"/>
      <c r="G87" s="33"/>
      <c r="H87" s="33"/>
      <c r="I87" s="33"/>
    </row>
    <row r="88" spans="2:9" s="14" customFormat="1" ht="15" customHeight="1">
      <c r="B88" s="28"/>
      <c r="C88" s="103"/>
      <c r="D88" s="103"/>
      <c r="E88" s="103"/>
      <c r="F88" s="103"/>
      <c r="G88" s="20"/>
      <c r="H88" s="20"/>
      <c r="I88" s="18"/>
    </row>
    <row r="89" spans="2:9" s="52" customFormat="1" ht="15" customHeight="1">
      <c r="B89" s="51"/>
      <c r="C89" s="106"/>
      <c r="D89" s="106"/>
      <c r="E89" s="106"/>
      <c r="F89" s="106"/>
      <c r="G89" s="32"/>
      <c r="H89" s="32"/>
      <c r="I89" s="15"/>
    </row>
    <row r="90" spans="2:9" s="14" customFormat="1" ht="15" customHeight="1">
      <c r="B90" s="28"/>
      <c r="C90" s="106"/>
      <c r="D90" s="106"/>
      <c r="E90" s="106"/>
      <c r="F90" s="106"/>
      <c r="G90" s="15"/>
      <c r="H90" s="35"/>
      <c r="I90" s="15"/>
    </row>
    <row r="91" spans="2:9" s="14" customFormat="1" ht="15" customHeight="1">
      <c r="B91" s="32"/>
      <c r="C91" s="107"/>
      <c r="D91" s="107"/>
      <c r="E91" s="107"/>
      <c r="F91" s="107"/>
      <c r="G91" s="32"/>
      <c r="H91" s="32"/>
      <c r="I91" s="32"/>
    </row>
    <row r="92" spans="2:9" s="30" customFormat="1" ht="15" customHeight="1">
      <c r="B92" s="49"/>
      <c r="C92" s="104"/>
      <c r="D92" s="104"/>
      <c r="E92" s="104"/>
      <c r="F92" s="104"/>
      <c r="G92" s="33"/>
      <c r="H92" s="33"/>
      <c r="I92" s="33"/>
    </row>
    <row r="93" spans="2:9" s="31" customFormat="1" ht="15" customHeight="1">
      <c r="B93" s="50"/>
      <c r="C93" s="105"/>
      <c r="D93" s="105"/>
      <c r="E93" s="105"/>
      <c r="F93" s="105"/>
      <c r="G93" s="15"/>
      <c r="H93" s="15"/>
      <c r="I93" s="15"/>
    </row>
    <row r="94" spans="2:9" s="52" customFormat="1" ht="15" customHeight="1">
      <c r="B94" s="51"/>
      <c r="C94" s="106"/>
      <c r="D94" s="106"/>
      <c r="E94" s="106"/>
      <c r="F94" s="106"/>
      <c r="G94" s="32"/>
      <c r="H94" s="32"/>
      <c r="I94" s="15"/>
    </row>
    <row r="95" spans="2:9" s="14" customFormat="1" ht="15" customHeight="1">
      <c r="B95" s="28"/>
      <c r="C95" s="106"/>
      <c r="D95" s="106"/>
      <c r="E95" s="106"/>
      <c r="F95" s="106"/>
      <c r="G95" s="15"/>
      <c r="H95" s="35"/>
      <c r="I95" s="15"/>
    </row>
    <row r="96" spans="2:9" s="31" customFormat="1" ht="15" customHeight="1">
      <c r="B96" s="50"/>
      <c r="C96" s="105"/>
      <c r="D96" s="105"/>
      <c r="E96" s="105"/>
      <c r="F96" s="105"/>
      <c r="G96" s="15"/>
      <c r="H96" s="15"/>
      <c r="I96" s="15"/>
    </row>
    <row r="97" spans="2:9" s="54" customFormat="1" ht="15" customHeight="1">
      <c r="B97" s="53"/>
      <c r="C97" s="106"/>
      <c r="D97" s="106"/>
      <c r="E97" s="106"/>
      <c r="F97" s="106"/>
      <c r="G97" s="36"/>
      <c r="H97" s="36"/>
      <c r="I97" s="29"/>
    </row>
    <row r="98" spans="2:9" s="14" customFormat="1" ht="15" customHeight="1">
      <c r="B98" s="28"/>
      <c r="C98" s="106"/>
      <c r="D98" s="106"/>
      <c r="E98" s="106"/>
      <c r="F98" s="106"/>
      <c r="G98" s="15"/>
      <c r="H98" s="35"/>
      <c r="I98" s="15"/>
    </row>
    <row r="99" spans="2:9" s="52" customFormat="1" ht="15" customHeight="1">
      <c r="B99" s="51"/>
      <c r="C99" s="106"/>
      <c r="D99" s="106"/>
      <c r="E99" s="106"/>
      <c r="F99" s="106"/>
      <c r="G99" s="32"/>
      <c r="H99" s="32"/>
      <c r="I99" s="15"/>
    </row>
    <row r="100" spans="2:9" s="14" customFormat="1" ht="15" customHeight="1">
      <c r="B100" s="28"/>
      <c r="C100" s="106"/>
      <c r="D100" s="106"/>
      <c r="E100" s="106"/>
      <c r="F100" s="106"/>
      <c r="G100" s="15"/>
      <c r="H100" s="35"/>
      <c r="I100" s="15"/>
    </row>
    <row r="101" spans="2:9" s="31" customFormat="1" ht="15" customHeight="1">
      <c r="B101" s="50"/>
      <c r="C101" s="105"/>
      <c r="D101" s="105"/>
      <c r="E101" s="105"/>
      <c r="F101" s="105"/>
      <c r="G101" s="15"/>
      <c r="H101" s="15"/>
      <c r="I101" s="15"/>
    </row>
    <row r="102" spans="2:9" s="52" customFormat="1" ht="15" customHeight="1">
      <c r="B102" s="51"/>
      <c r="C102" s="106"/>
      <c r="D102" s="106"/>
      <c r="E102" s="106"/>
      <c r="F102" s="106"/>
      <c r="G102" s="32"/>
      <c r="H102" s="32"/>
      <c r="I102" s="15"/>
    </row>
    <row r="103" spans="2:9" s="14" customFormat="1" ht="15" customHeight="1">
      <c r="B103" s="28"/>
      <c r="C103" s="106"/>
      <c r="D103" s="106"/>
      <c r="E103" s="106"/>
      <c r="F103" s="106"/>
      <c r="G103" s="15"/>
      <c r="H103" s="35"/>
      <c r="I103" s="15"/>
    </row>
    <row r="104" spans="2:9" s="31" customFormat="1" ht="15" customHeight="1">
      <c r="B104" s="50"/>
      <c r="C104" s="105"/>
      <c r="D104" s="105"/>
      <c r="E104" s="105"/>
      <c r="F104" s="105"/>
      <c r="G104" s="15"/>
      <c r="H104" s="15"/>
      <c r="I104" s="15"/>
    </row>
    <row r="105" spans="2:9" s="52" customFormat="1" ht="15" customHeight="1">
      <c r="B105" s="51"/>
      <c r="C105" s="106"/>
      <c r="D105" s="106"/>
      <c r="E105" s="106"/>
      <c r="F105" s="106"/>
      <c r="G105" s="32"/>
      <c r="H105" s="32"/>
      <c r="I105" s="15"/>
    </row>
    <row r="106" spans="2:9" s="14" customFormat="1" ht="15" customHeight="1">
      <c r="B106" s="28"/>
      <c r="C106" s="106"/>
      <c r="D106" s="106"/>
      <c r="E106" s="106"/>
      <c r="F106" s="106"/>
      <c r="G106" s="15"/>
      <c r="H106" s="35"/>
      <c r="I106" s="15"/>
    </row>
    <row r="107" spans="2:9" s="52" customFormat="1" ht="15" customHeight="1">
      <c r="B107" s="51"/>
      <c r="C107" s="106"/>
      <c r="D107" s="106"/>
      <c r="E107" s="106"/>
      <c r="F107" s="106"/>
      <c r="G107" s="32"/>
      <c r="H107" s="32"/>
      <c r="I107" s="15"/>
    </row>
    <row r="108" spans="2:9" s="14" customFormat="1" ht="15" customHeight="1">
      <c r="B108" s="28"/>
      <c r="C108" s="106"/>
      <c r="D108" s="106"/>
      <c r="E108" s="106"/>
      <c r="F108" s="106"/>
      <c r="G108" s="15"/>
      <c r="H108" s="35"/>
      <c r="I108" s="15"/>
    </row>
    <row r="109" spans="2:9" s="30" customFormat="1" ht="15" customHeight="1">
      <c r="B109" s="49"/>
      <c r="C109" s="104"/>
      <c r="D109" s="104"/>
      <c r="E109" s="104"/>
      <c r="F109" s="104"/>
      <c r="G109" s="33"/>
      <c r="H109" s="33"/>
      <c r="I109" s="33"/>
    </row>
    <row r="110" spans="2:9" s="31" customFormat="1" ht="15" customHeight="1">
      <c r="B110" s="50"/>
      <c r="C110" s="105"/>
      <c r="D110" s="105"/>
      <c r="E110" s="105"/>
      <c r="F110" s="105"/>
      <c r="G110" s="15"/>
      <c r="H110" s="15"/>
      <c r="I110" s="15"/>
    </row>
    <row r="111" spans="2:9" s="14" customFormat="1" ht="15" customHeight="1">
      <c r="B111" s="55"/>
      <c r="C111" s="106"/>
      <c r="D111" s="106"/>
      <c r="E111" s="106"/>
      <c r="F111" s="106"/>
      <c r="G111" s="15"/>
      <c r="H111" s="15"/>
      <c r="I111" s="15"/>
    </row>
    <row r="112" spans="2:9" s="14" customFormat="1" ht="15" customHeight="1">
      <c r="B112" s="55"/>
      <c r="C112" s="106"/>
      <c r="D112" s="106"/>
      <c r="E112" s="106"/>
      <c r="F112" s="106"/>
      <c r="G112" s="15"/>
      <c r="H112" s="35"/>
      <c r="I112" s="15"/>
    </row>
    <row r="113" spans="2:9" s="52" customFormat="1" ht="15" customHeight="1">
      <c r="B113" s="32"/>
      <c r="C113" s="107"/>
      <c r="D113" s="107"/>
      <c r="E113" s="107"/>
      <c r="F113" s="107"/>
      <c r="G113" s="32"/>
      <c r="H113" s="32"/>
      <c r="I113" s="32"/>
    </row>
    <row r="114" spans="2:9" s="30" customFormat="1" ht="15" customHeight="1">
      <c r="B114" s="49"/>
      <c r="C114" s="104"/>
      <c r="D114" s="104"/>
      <c r="E114" s="104"/>
      <c r="F114" s="104"/>
      <c r="G114" s="33"/>
      <c r="H114" s="33"/>
      <c r="I114" s="33"/>
    </row>
    <row r="115" spans="2:9" s="31" customFormat="1" ht="15" customHeight="1">
      <c r="B115" s="50"/>
      <c r="C115" s="105"/>
      <c r="D115" s="105"/>
      <c r="E115" s="105"/>
      <c r="F115" s="105"/>
      <c r="G115" s="15"/>
      <c r="H115" s="15"/>
      <c r="I115" s="15"/>
    </row>
    <row r="116" spans="2:9" s="52" customFormat="1" ht="15" customHeight="1">
      <c r="B116" s="56"/>
      <c r="C116" s="106"/>
      <c r="D116" s="106"/>
      <c r="E116" s="106"/>
      <c r="F116" s="106"/>
      <c r="G116" s="32"/>
      <c r="H116" s="32"/>
      <c r="I116" s="15"/>
    </row>
    <row r="117" spans="2:9" s="14" customFormat="1" ht="15" customHeight="1">
      <c r="B117" s="28"/>
      <c r="C117" s="106"/>
      <c r="D117" s="106"/>
      <c r="E117" s="106"/>
      <c r="F117" s="106"/>
      <c r="G117" s="15"/>
      <c r="H117" s="35"/>
      <c r="I117" s="15"/>
    </row>
    <row r="118" spans="2:9" s="52" customFormat="1" ht="15" customHeight="1">
      <c r="B118" s="51"/>
      <c r="C118" s="106"/>
      <c r="D118" s="106"/>
      <c r="E118" s="106"/>
      <c r="F118" s="106"/>
      <c r="G118" s="32"/>
      <c r="H118" s="32"/>
      <c r="I118" s="15"/>
    </row>
    <row r="119" spans="2:9" s="14" customFormat="1" ht="15" customHeight="1">
      <c r="B119" s="28"/>
      <c r="C119" s="106"/>
      <c r="D119" s="106"/>
      <c r="E119" s="106"/>
      <c r="F119" s="106"/>
      <c r="G119" s="15"/>
      <c r="H119" s="35"/>
      <c r="I119" s="15"/>
    </row>
    <row r="120" spans="2:9" s="14" customFormat="1" ht="15" customHeight="1">
      <c r="B120" s="32"/>
      <c r="C120" s="107"/>
      <c r="D120" s="107"/>
      <c r="E120" s="107"/>
      <c r="F120" s="107"/>
      <c r="G120" s="32"/>
      <c r="H120" s="32"/>
      <c r="I120" s="32"/>
    </row>
    <row r="121" spans="2:9" s="30" customFormat="1" ht="15" customHeight="1">
      <c r="B121" s="49"/>
      <c r="C121" s="106"/>
      <c r="D121" s="104"/>
      <c r="E121" s="104"/>
      <c r="F121" s="104"/>
      <c r="G121" s="33"/>
      <c r="H121" s="33"/>
      <c r="I121" s="33"/>
    </row>
    <row r="122" spans="2:9" s="31" customFormat="1" ht="15" customHeight="1">
      <c r="B122" s="50"/>
      <c r="C122" s="105"/>
      <c r="D122" s="105"/>
      <c r="E122" s="105"/>
      <c r="F122" s="105"/>
      <c r="G122" s="15"/>
      <c r="H122" s="15"/>
      <c r="I122" s="15"/>
    </row>
    <row r="123" spans="2:9" s="52" customFormat="1" ht="15" customHeight="1">
      <c r="B123" s="53"/>
      <c r="C123" s="106"/>
      <c r="D123" s="106"/>
      <c r="E123" s="106"/>
      <c r="F123" s="106"/>
      <c r="G123" s="32"/>
      <c r="H123" s="32"/>
      <c r="I123" s="15"/>
    </row>
    <row r="124" spans="2:9" s="14" customFormat="1" ht="15" customHeight="1">
      <c r="B124" s="28"/>
      <c r="C124" s="106"/>
      <c r="D124" s="106"/>
      <c r="E124" s="106"/>
      <c r="F124" s="106"/>
      <c r="G124" s="15"/>
      <c r="H124" s="35"/>
      <c r="I124" s="15"/>
    </row>
    <row r="125" spans="2:9" s="31" customFormat="1" ht="15" customHeight="1">
      <c r="B125" s="50"/>
      <c r="C125" s="105"/>
      <c r="D125" s="105"/>
      <c r="E125" s="105"/>
      <c r="F125" s="105"/>
      <c r="G125" s="15"/>
      <c r="H125" s="15"/>
      <c r="I125" s="15"/>
    </row>
    <row r="126" spans="2:9" s="52" customFormat="1" ht="15" customHeight="1">
      <c r="B126" s="53"/>
      <c r="C126" s="106"/>
      <c r="D126" s="106"/>
      <c r="E126" s="106"/>
      <c r="F126" s="106"/>
      <c r="G126" s="36"/>
      <c r="H126" s="36"/>
      <c r="I126" s="15"/>
    </row>
    <row r="127" spans="2:9" s="14" customFormat="1" ht="15" customHeight="1">
      <c r="B127" s="28"/>
      <c r="C127" s="106"/>
      <c r="D127" s="106"/>
      <c r="E127" s="106"/>
      <c r="F127" s="106"/>
      <c r="G127" s="15"/>
      <c r="H127" s="35"/>
      <c r="I127" s="15"/>
    </row>
    <row r="128" spans="2:9" s="14" customFormat="1" ht="15" customHeight="1">
      <c r="B128" s="28"/>
      <c r="C128" s="106"/>
      <c r="D128" s="106"/>
      <c r="E128" s="106"/>
      <c r="F128" s="106"/>
      <c r="G128" s="15"/>
      <c r="H128" s="15"/>
      <c r="I128" s="15"/>
    </row>
    <row r="129" spans="2:9" s="30" customFormat="1" ht="15" customHeight="1">
      <c r="B129" s="49"/>
      <c r="C129" s="104"/>
      <c r="D129" s="104"/>
      <c r="E129" s="104"/>
      <c r="F129" s="104"/>
      <c r="G129" s="33"/>
      <c r="H129" s="33"/>
      <c r="I129" s="33"/>
    </row>
    <row r="130" spans="2:9" s="31" customFormat="1" ht="15" customHeight="1">
      <c r="B130" s="50"/>
      <c r="C130" s="105"/>
      <c r="D130" s="105"/>
      <c r="E130" s="105"/>
      <c r="F130" s="105"/>
      <c r="G130" s="15"/>
      <c r="H130" s="15"/>
      <c r="I130" s="15"/>
    </row>
    <row r="131" spans="2:9" s="52" customFormat="1" ht="15" customHeight="1">
      <c r="B131" s="51"/>
      <c r="C131" s="106"/>
      <c r="D131" s="106"/>
      <c r="E131" s="106"/>
      <c r="F131" s="106"/>
      <c r="G131" s="32"/>
      <c r="H131" s="32"/>
      <c r="I131" s="15"/>
    </row>
    <row r="132" spans="2:9" s="14" customFormat="1" ht="15" customHeight="1">
      <c r="B132" s="28"/>
      <c r="C132" s="106"/>
      <c r="D132" s="106"/>
      <c r="E132" s="106"/>
      <c r="F132" s="106"/>
      <c r="G132" s="15"/>
      <c r="H132" s="15"/>
      <c r="I132" s="15"/>
    </row>
    <row r="133" spans="2:9" s="14" customFormat="1" ht="15" customHeight="1">
      <c r="B133" s="28"/>
      <c r="C133" s="106"/>
      <c r="D133" s="106"/>
      <c r="E133" s="106"/>
      <c r="F133" s="106"/>
      <c r="G133" s="15"/>
      <c r="H133" s="35"/>
      <c r="I133" s="15"/>
    </row>
    <row r="134" spans="2:9" s="14" customFormat="1" ht="15" customHeight="1">
      <c r="B134" s="28"/>
      <c r="C134" s="106"/>
      <c r="D134" s="106"/>
      <c r="E134" s="106"/>
      <c r="F134" s="106"/>
      <c r="G134" s="15"/>
      <c r="H134" s="35"/>
      <c r="I134" s="15"/>
    </row>
    <row r="135" spans="2:9" s="14" customFormat="1" ht="15" customHeight="1">
      <c r="B135" s="28"/>
      <c r="C135" s="106"/>
      <c r="D135" s="106"/>
      <c r="E135" s="106"/>
      <c r="F135" s="106"/>
      <c r="G135" s="15"/>
      <c r="H135" s="35"/>
      <c r="I135" s="15"/>
    </row>
    <row r="136" spans="2:9" s="14" customFormat="1" ht="15" customHeight="1">
      <c r="B136" s="28"/>
      <c r="C136" s="106"/>
      <c r="D136" s="106"/>
      <c r="E136" s="106"/>
      <c r="F136" s="106"/>
      <c r="G136" s="15"/>
      <c r="H136" s="35"/>
      <c r="I136" s="15"/>
    </row>
    <row r="137" spans="2:9" s="14" customFormat="1" ht="15" customHeight="1">
      <c r="B137" s="28"/>
      <c r="C137" s="106"/>
      <c r="D137" s="106"/>
      <c r="E137" s="106"/>
      <c r="F137" s="106"/>
      <c r="G137" s="15"/>
      <c r="H137" s="35"/>
      <c r="I137" s="15"/>
    </row>
    <row r="138" spans="2:9" s="14" customFormat="1" ht="15" customHeight="1">
      <c r="B138" s="28"/>
      <c r="C138" s="106"/>
      <c r="D138" s="106"/>
      <c r="E138" s="106"/>
      <c r="F138" s="106"/>
      <c r="G138" s="15"/>
      <c r="H138" s="35"/>
      <c r="I138" s="15"/>
    </row>
    <row r="139" spans="2:9" s="14" customFormat="1" ht="15" customHeight="1">
      <c r="B139" s="28"/>
      <c r="C139" s="106"/>
      <c r="D139" s="106"/>
      <c r="E139" s="106"/>
      <c r="F139" s="106"/>
      <c r="G139" s="15"/>
      <c r="H139" s="35"/>
      <c r="I139" s="15"/>
    </row>
    <row r="140" spans="2:9" s="14" customFormat="1" ht="15" customHeight="1">
      <c r="B140" s="28"/>
      <c r="C140" s="106"/>
      <c r="D140" s="106"/>
      <c r="E140" s="106"/>
      <c r="F140" s="107"/>
      <c r="G140" s="15"/>
      <c r="H140" s="35"/>
      <c r="I140" s="15"/>
    </row>
    <row r="141" spans="2:9" s="52" customFormat="1" ht="15" customHeight="1">
      <c r="B141" s="32"/>
      <c r="C141" s="107"/>
      <c r="D141" s="107"/>
      <c r="E141" s="107"/>
      <c r="F141" s="107"/>
      <c r="G141" s="32"/>
      <c r="H141" s="32"/>
      <c r="I141" s="34"/>
    </row>
    <row r="142" spans="2:9" s="14" customFormat="1" ht="15" customHeight="1">
      <c r="B142" s="28"/>
      <c r="C142" s="103"/>
      <c r="D142" s="103"/>
      <c r="E142" s="103"/>
      <c r="F142" s="103"/>
      <c r="G142" s="20"/>
      <c r="H142" s="20"/>
      <c r="I142" s="18"/>
    </row>
    <row r="143" spans="2:9" s="14" customFormat="1" ht="15" customHeight="1">
      <c r="B143" s="28"/>
      <c r="C143" s="103"/>
      <c r="D143" s="103"/>
      <c r="E143" s="103"/>
      <c r="F143" s="103"/>
      <c r="G143" s="20"/>
      <c r="H143" s="20"/>
      <c r="I143" s="18"/>
    </row>
    <row r="144" spans="2:9" s="14" customFormat="1" ht="15" customHeight="1">
      <c r="B144" s="28"/>
      <c r="C144" s="103"/>
      <c r="D144" s="103"/>
      <c r="E144" s="103"/>
      <c r="F144" s="103"/>
      <c r="G144" s="20"/>
      <c r="H144" s="20"/>
      <c r="I144" s="18"/>
    </row>
    <row r="145" spans="2:9" s="14" customFormat="1" ht="15" customHeight="1">
      <c r="B145" s="28"/>
      <c r="C145" s="103"/>
      <c r="D145" s="103"/>
      <c r="E145" s="103"/>
      <c r="F145" s="103"/>
      <c r="G145" s="20"/>
      <c r="H145" s="20"/>
      <c r="I145" s="18"/>
    </row>
    <row r="146" spans="2:9" s="14" customFormat="1" ht="15" customHeight="1">
      <c r="B146" s="28"/>
      <c r="C146" s="103"/>
      <c r="D146" s="103"/>
      <c r="E146" s="103"/>
      <c r="F146" s="103"/>
      <c r="G146" s="20"/>
      <c r="H146" s="20"/>
      <c r="I146" s="18"/>
    </row>
    <row r="147" spans="2:9" s="14" customFormat="1" ht="15" customHeight="1">
      <c r="B147" s="28"/>
      <c r="C147" s="103"/>
      <c r="D147" s="103"/>
      <c r="E147" s="103"/>
      <c r="F147" s="103"/>
      <c r="G147" s="20"/>
      <c r="H147" s="20"/>
      <c r="I147" s="18"/>
    </row>
    <row r="148" spans="2:9" s="14" customFormat="1" ht="15" customHeight="1">
      <c r="B148" s="28"/>
      <c r="C148" s="103"/>
      <c r="D148" s="103"/>
      <c r="E148" s="103"/>
      <c r="F148" s="103"/>
      <c r="G148" s="20"/>
      <c r="H148" s="20"/>
      <c r="I148" s="18"/>
    </row>
    <row r="149" spans="2:9" s="14" customFormat="1" ht="15" customHeight="1">
      <c r="B149" s="28"/>
      <c r="C149" s="103"/>
      <c r="D149" s="103"/>
      <c r="E149" s="103"/>
      <c r="F149" s="103"/>
      <c r="G149" s="20"/>
      <c r="H149" s="20"/>
      <c r="I149" s="18"/>
    </row>
    <row r="150" spans="2:9" s="14" customFormat="1" ht="15" customHeight="1">
      <c r="B150" s="50"/>
      <c r="C150" s="106"/>
      <c r="D150" s="106"/>
      <c r="E150" s="106"/>
      <c r="F150" s="106"/>
      <c r="G150" s="15"/>
      <c r="H150" s="35"/>
      <c r="I150" s="15"/>
    </row>
    <row r="151" spans="2:9" s="14" customFormat="1" ht="15" customHeight="1">
      <c r="B151" s="51"/>
      <c r="C151" s="106"/>
      <c r="D151" s="106"/>
      <c r="E151" s="106"/>
      <c r="F151" s="106"/>
      <c r="G151" s="15"/>
      <c r="H151" s="35"/>
      <c r="I151" s="15"/>
    </row>
    <row r="152" spans="2:9" s="14" customFormat="1" ht="15" customHeight="1">
      <c r="B152" s="28"/>
      <c r="C152" s="106"/>
      <c r="D152" s="106"/>
      <c r="E152" s="106"/>
      <c r="F152" s="106"/>
      <c r="G152" s="15"/>
      <c r="H152" s="35"/>
      <c r="I152" s="15"/>
    </row>
    <row r="153" spans="2:9" s="52" customFormat="1" ht="15" customHeight="1">
      <c r="B153" s="32"/>
      <c r="C153" s="107"/>
      <c r="D153" s="107"/>
      <c r="E153" s="107"/>
      <c r="F153" s="107"/>
      <c r="G153" s="32"/>
      <c r="H153" s="32"/>
      <c r="I153" s="34"/>
    </row>
    <row r="154" spans="2:9" s="30" customFormat="1" ht="15" customHeight="1">
      <c r="B154" s="49"/>
      <c r="C154" s="104"/>
      <c r="D154" s="104"/>
      <c r="E154" s="104"/>
      <c r="F154" s="104"/>
      <c r="G154" s="33"/>
      <c r="H154" s="33"/>
      <c r="I154" s="33"/>
    </row>
    <row r="155" spans="2:9" s="31" customFormat="1" ht="15" customHeight="1">
      <c r="B155" s="50"/>
      <c r="C155" s="105"/>
      <c r="D155" s="105"/>
      <c r="E155" s="105"/>
      <c r="F155" s="105"/>
      <c r="G155" s="15"/>
      <c r="H155" s="15"/>
      <c r="I155" s="15"/>
    </row>
    <row r="156" spans="2:9" s="52" customFormat="1" ht="15" customHeight="1">
      <c r="B156" s="51"/>
      <c r="C156" s="106"/>
      <c r="D156" s="106"/>
      <c r="E156" s="106"/>
      <c r="F156" s="106"/>
      <c r="G156" s="32"/>
      <c r="H156" s="32"/>
      <c r="I156" s="15"/>
    </row>
    <row r="157" spans="2:9" s="14" customFormat="1" ht="15" customHeight="1">
      <c r="B157" s="28"/>
      <c r="C157" s="106"/>
      <c r="D157" s="106"/>
      <c r="E157" s="106"/>
      <c r="F157" s="106"/>
      <c r="G157" s="15"/>
      <c r="H157" s="35"/>
      <c r="I157" s="15"/>
    </row>
    <row r="158" spans="2:9" s="31" customFormat="1" ht="15" customHeight="1">
      <c r="B158" s="50"/>
      <c r="C158" s="105"/>
      <c r="D158" s="105"/>
      <c r="E158" s="105"/>
      <c r="F158" s="105"/>
      <c r="G158" s="15"/>
      <c r="H158" s="15"/>
      <c r="I158" s="15"/>
    </row>
    <row r="159" spans="2:9" s="52" customFormat="1" ht="15" customHeight="1">
      <c r="B159" s="51"/>
      <c r="C159" s="106"/>
      <c r="D159" s="106"/>
      <c r="E159" s="106"/>
      <c r="F159" s="106"/>
      <c r="G159" s="32"/>
      <c r="H159" s="32"/>
      <c r="I159" s="15"/>
    </row>
    <row r="160" spans="2:9" s="14" customFormat="1" ht="15" customHeight="1">
      <c r="B160" s="28"/>
      <c r="C160" s="106"/>
      <c r="D160" s="106"/>
      <c r="E160" s="106"/>
      <c r="F160" s="106"/>
      <c r="G160" s="15"/>
      <c r="H160" s="35"/>
      <c r="I160" s="15"/>
    </row>
    <row r="161" spans="2:9" s="31" customFormat="1" ht="15" customHeight="1">
      <c r="B161" s="50"/>
      <c r="C161" s="105"/>
      <c r="D161" s="105"/>
      <c r="E161" s="105"/>
      <c r="F161" s="105"/>
      <c r="G161" s="15"/>
      <c r="H161" s="15"/>
      <c r="I161" s="15"/>
    </row>
    <row r="162" spans="2:9" s="52" customFormat="1" ht="15" customHeight="1">
      <c r="B162" s="51"/>
      <c r="C162" s="106"/>
      <c r="D162" s="106"/>
      <c r="E162" s="106"/>
      <c r="F162" s="106"/>
      <c r="G162" s="32"/>
      <c r="H162" s="32"/>
      <c r="I162" s="15"/>
    </row>
    <row r="163" spans="2:9" s="14" customFormat="1" ht="15" customHeight="1">
      <c r="B163" s="28"/>
      <c r="C163" s="106"/>
      <c r="D163" s="106"/>
      <c r="E163" s="106"/>
      <c r="F163" s="106"/>
      <c r="G163" s="15"/>
      <c r="H163" s="35"/>
      <c r="I163" s="15"/>
    </row>
    <row r="164" spans="2:9" s="52" customFormat="1" ht="15" customHeight="1">
      <c r="B164" s="51"/>
      <c r="C164" s="106"/>
      <c r="D164" s="106"/>
      <c r="E164" s="106"/>
      <c r="F164" s="103"/>
      <c r="G164" s="32"/>
      <c r="H164" s="32"/>
      <c r="I164" s="15"/>
    </row>
    <row r="165" spans="2:9" s="14" customFormat="1" ht="15" customHeight="1">
      <c r="B165" s="28"/>
      <c r="C165" s="106"/>
      <c r="D165" s="106"/>
      <c r="E165" s="106"/>
      <c r="F165" s="107"/>
      <c r="G165" s="15"/>
      <c r="H165" s="35"/>
      <c r="I165" s="15"/>
    </row>
    <row r="166" spans="2:9" s="14" customFormat="1" ht="15" customHeight="1">
      <c r="B166" s="32"/>
      <c r="C166" s="107"/>
      <c r="D166" s="107"/>
      <c r="E166" s="107"/>
      <c r="F166" s="107"/>
      <c r="G166" s="15"/>
      <c r="H166" s="15"/>
      <c r="I166" s="15"/>
    </row>
    <row r="167" spans="2:9" s="14" customFormat="1" ht="15" customHeight="1">
      <c r="B167" s="49"/>
      <c r="C167" s="104"/>
      <c r="D167" s="104"/>
      <c r="E167" s="104"/>
      <c r="F167" s="104"/>
      <c r="G167" s="33"/>
      <c r="H167" s="33"/>
      <c r="I167" s="15"/>
    </row>
    <row r="168" spans="2:9" s="14" customFormat="1" ht="15" customHeight="1">
      <c r="B168" s="51"/>
      <c r="C168" s="106"/>
      <c r="D168" s="106"/>
      <c r="E168" s="106"/>
      <c r="F168" s="106"/>
      <c r="G168" s="15"/>
      <c r="H168" s="15"/>
      <c r="I168" s="15"/>
    </row>
    <row r="169" spans="2:9" s="14" customFormat="1" ht="15" customHeight="1">
      <c r="B169" s="28"/>
      <c r="C169" s="106"/>
      <c r="D169" s="106"/>
      <c r="E169" s="106"/>
      <c r="F169" s="106"/>
      <c r="G169" s="15"/>
      <c r="H169" s="35"/>
      <c r="I169" s="15"/>
    </row>
    <row r="170" spans="2:9" s="14" customFormat="1" ht="15" customHeight="1">
      <c r="B170" s="28"/>
      <c r="C170" s="103"/>
      <c r="D170" s="103"/>
      <c r="E170" s="103"/>
      <c r="F170" s="103"/>
      <c r="G170" s="20"/>
      <c r="H170" s="20"/>
      <c r="I170" s="18"/>
    </row>
    <row r="171" spans="2:9" s="14" customFormat="1" ht="15" customHeight="1">
      <c r="B171" s="28"/>
      <c r="C171" s="103"/>
      <c r="D171" s="103"/>
      <c r="E171" s="103"/>
      <c r="F171" s="103"/>
      <c r="G171" s="20"/>
      <c r="H171" s="20"/>
      <c r="I171" s="18"/>
    </row>
    <row r="172" spans="2:9" s="14" customFormat="1" ht="15" customHeight="1">
      <c r="B172" s="28"/>
      <c r="C172" s="103"/>
      <c r="D172" s="103"/>
      <c r="E172" s="103"/>
      <c r="F172" s="103"/>
      <c r="G172" s="20"/>
      <c r="H172" s="20"/>
      <c r="I172" s="18"/>
    </row>
    <row r="173" spans="2:9" s="14" customFormat="1" ht="15" customHeight="1">
      <c r="B173" s="28"/>
      <c r="C173" s="103"/>
      <c r="D173" s="103"/>
      <c r="E173" s="103"/>
      <c r="F173" s="103"/>
      <c r="G173" s="20"/>
      <c r="H173" s="20"/>
      <c r="I173" s="18"/>
    </row>
    <row r="174" spans="2:9" s="14" customFormat="1" ht="15" customHeight="1">
      <c r="B174" s="28"/>
      <c r="C174" s="103"/>
      <c r="D174" s="103"/>
      <c r="E174" s="103"/>
      <c r="F174" s="103"/>
      <c r="G174" s="20"/>
      <c r="H174" s="20"/>
      <c r="I174" s="18"/>
    </row>
    <row r="175" spans="2:9" s="14" customFormat="1" ht="15" customHeight="1">
      <c r="B175" s="28"/>
      <c r="C175" s="103"/>
      <c r="D175" s="103"/>
      <c r="E175" s="103"/>
      <c r="F175" s="103"/>
      <c r="I175" s="15"/>
    </row>
    <row r="176" spans="2:9" s="14" customFormat="1" ht="15" customHeight="1">
      <c r="B176" s="28"/>
      <c r="C176" s="103"/>
      <c r="D176" s="103"/>
      <c r="E176" s="103"/>
      <c r="F176" s="103"/>
      <c r="G176" s="20"/>
      <c r="H176" s="20"/>
      <c r="I176" s="18"/>
    </row>
    <row r="177" spans="2:6" s="14" customFormat="1" ht="15" customHeight="1">
      <c r="B177" s="28"/>
      <c r="C177" s="103"/>
      <c r="D177" s="103"/>
      <c r="E177" s="103"/>
      <c r="F177" s="103"/>
    </row>
    <row r="178" spans="2:6" s="14" customFormat="1" ht="15" customHeight="1">
      <c r="B178" s="28"/>
      <c r="C178" s="103"/>
      <c r="D178" s="103"/>
      <c r="E178" s="103"/>
      <c r="F178" s="103"/>
    </row>
    <row r="179" spans="2:6" s="14" customFormat="1" ht="15" customHeight="1">
      <c r="B179" s="28"/>
      <c r="C179" s="103"/>
      <c r="D179" s="103"/>
      <c r="E179" s="103"/>
      <c r="F179" s="103"/>
    </row>
    <row r="180" spans="2:6" s="14" customFormat="1" ht="15" customHeight="1">
      <c r="B180" s="28"/>
      <c r="C180" s="103"/>
      <c r="D180" s="103"/>
      <c r="E180" s="103"/>
      <c r="F180" s="103"/>
    </row>
    <row r="181" spans="2:9" s="14" customFormat="1" ht="15" customHeight="1">
      <c r="B181" s="28"/>
      <c r="C181" s="103"/>
      <c r="D181" s="103"/>
      <c r="E181" s="103"/>
      <c r="F181" s="103"/>
      <c r="G181" s="20"/>
      <c r="H181" s="20"/>
      <c r="I181" s="18"/>
    </row>
    <row r="182" spans="2:6" s="14" customFormat="1" ht="15" customHeight="1">
      <c r="B182" s="28"/>
      <c r="C182" s="103"/>
      <c r="D182" s="103"/>
      <c r="E182" s="103"/>
      <c r="F182" s="103"/>
    </row>
    <row r="183" spans="2:6" s="14" customFormat="1" ht="15" customHeight="1">
      <c r="B183" s="28"/>
      <c r="C183" s="103"/>
      <c r="D183" s="103"/>
      <c r="E183" s="103"/>
      <c r="F183" s="103"/>
    </row>
    <row r="184" spans="2:6" s="14" customFormat="1" ht="15" customHeight="1">
      <c r="B184" s="28"/>
      <c r="C184" s="103"/>
      <c r="D184" s="103"/>
      <c r="E184" s="103"/>
      <c r="F184" s="103"/>
    </row>
    <row r="185" spans="2:6" s="14" customFormat="1" ht="15" customHeight="1">
      <c r="B185" s="28"/>
      <c r="C185" s="103"/>
      <c r="D185" s="103"/>
      <c r="E185" s="103"/>
      <c r="F185" s="103"/>
    </row>
    <row r="186" spans="2:6" s="14" customFormat="1" ht="15" customHeight="1">
      <c r="B186" s="28"/>
      <c r="C186" s="103"/>
      <c r="D186" s="103"/>
      <c r="E186" s="103"/>
      <c r="F186" s="103"/>
    </row>
    <row r="187" spans="2:6" s="14" customFormat="1" ht="15" customHeight="1">
      <c r="B187" s="28"/>
      <c r="C187" s="103"/>
      <c r="D187" s="103"/>
      <c r="E187" s="103"/>
      <c r="F187" s="103"/>
    </row>
    <row r="188" spans="2:9" s="14" customFormat="1" ht="15" customHeight="1">
      <c r="B188" s="28"/>
      <c r="C188" s="106"/>
      <c r="D188" s="106"/>
      <c r="E188" s="106"/>
      <c r="F188" s="106"/>
      <c r="G188" s="15"/>
      <c r="H188" s="15"/>
      <c r="I188" s="15"/>
    </row>
    <row r="189" spans="2:6" s="14" customFormat="1" ht="15" customHeight="1">
      <c r="B189" s="28"/>
      <c r="C189" s="103"/>
      <c r="D189" s="103"/>
      <c r="E189" s="103"/>
      <c r="F189" s="103"/>
    </row>
    <row r="190" spans="2:6" s="14" customFormat="1" ht="15" customHeight="1">
      <c r="B190" s="28"/>
      <c r="C190" s="103"/>
      <c r="D190" s="103"/>
      <c r="E190" s="103"/>
      <c r="F190" s="103"/>
    </row>
    <row r="191" spans="2:6" s="14" customFormat="1" ht="15" customHeight="1">
      <c r="B191" s="28"/>
      <c r="C191" s="103"/>
      <c r="D191" s="103"/>
      <c r="E191" s="103"/>
      <c r="F191" s="103"/>
    </row>
    <row r="192" spans="2:6" s="14" customFormat="1" ht="15" customHeight="1">
      <c r="B192" s="28"/>
      <c r="C192" s="103"/>
      <c r="D192" s="103"/>
      <c r="E192" s="103"/>
      <c r="F192" s="103"/>
    </row>
    <row r="193" spans="2:9" s="14" customFormat="1" ht="15" customHeight="1">
      <c r="B193" s="28"/>
      <c r="C193" s="103"/>
      <c r="D193" s="103"/>
      <c r="E193" s="103"/>
      <c r="F193" s="103"/>
      <c r="G193" s="20"/>
      <c r="H193" s="20"/>
      <c r="I193" s="18"/>
    </row>
    <row r="194" spans="2:9" s="14" customFormat="1" ht="15" customHeight="1">
      <c r="B194" s="28"/>
      <c r="C194" s="103"/>
      <c r="D194" s="103"/>
      <c r="E194" s="103"/>
      <c r="F194" s="103"/>
      <c r="G194" s="20"/>
      <c r="H194" s="20"/>
      <c r="I194" s="18"/>
    </row>
    <row r="195" spans="2:9" s="14" customFormat="1" ht="15" customHeight="1">
      <c r="B195" s="28"/>
      <c r="C195" s="103"/>
      <c r="D195" s="103"/>
      <c r="E195" s="103"/>
      <c r="F195" s="103"/>
      <c r="G195" s="20"/>
      <c r="H195" s="20"/>
      <c r="I195" s="18"/>
    </row>
    <row r="196" spans="2:9" s="14" customFormat="1" ht="15" customHeight="1">
      <c r="B196" s="28"/>
      <c r="C196" s="103"/>
      <c r="D196" s="103"/>
      <c r="E196" s="103"/>
      <c r="F196" s="103"/>
      <c r="G196" s="20"/>
      <c r="H196" s="20"/>
      <c r="I196" s="18"/>
    </row>
    <row r="197" spans="2:6" s="14" customFormat="1" ht="15" customHeight="1">
      <c r="B197" s="28"/>
      <c r="C197" s="103"/>
      <c r="D197" s="103"/>
      <c r="E197" s="103"/>
      <c r="F197" s="103"/>
    </row>
    <row r="198" spans="2:6" s="14" customFormat="1" ht="15" customHeight="1">
      <c r="B198" s="28"/>
      <c r="C198" s="103"/>
      <c r="D198" s="103"/>
      <c r="E198" s="103"/>
      <c r="F198" s="103"/>
    </row>
    <row r="199" spans="2:6" s="14" customFormat="1" ht="15" customHeight="1">
      <c r="B199" s="28"/>
      <c r="C199" s="103"/>
      <c r="D199" s="103"/>
      <c r="E199" s="103"/>
      <c r="F199" s="103"/>
    </row>
    <row r="200" spans="2:9" s="14" customFormat="1" ht="15" customHeight="1">
      <c r="B200" s="28"/>
      <c r="C200" s="103"/>
      <c r="D200" s="103"/>
      <c r="E200" s="103"/>
      <c r="F200" s="103"/>
      <c r="G200" s="20"/>
      <c r="H200" s="20"/>
      <c r="I200" s="18"/>
    </row>
    <row r="201" spans="2:9" s="14" customFormat="1" ht="15" customHeight="1">
      <c r="B201" s="28"/>
      <c r="C201" s="103"/>
      <c r="D201" s="103"/>
      <c r="E201" s="103"/>
      <c r="F201" s="103"/>
      <c r="G201" s="20"/>
      <c r="H201" s="20"/>
      <c r="I201" s="18"/>
    </row>
    <row r="202" spans="2:9" s="14" customFormat="1" ht="15" customHeight="1">
      <c r="B202" s="28"/>
      <c r="C202" s="103"/>
      <c r="D202" s="103"/>
      <c r="E202" s="103"/>
      <c r="F202" s="103"/>
      <c r="G202" s="20"/>
      <c r="H202" s="20"/>
      <c r="I202" s="18"/>
    </row>
    <row r="203" spans="2:9" s="14" customFormat="1" ht="15" customHeight="1">
      <c r="B203" s="28"/>
      <c r="C203" s="103"/>
      <c r="D203" s="103"/>
      <c r="E203" s="103"/>
      <c r="F203" s="103"/>
      <c r="G203" s="20"/>
      <c r="H203" s="20"/>
      <c r="I203" s="18"/>
    </row>
    <row r="204" spans="2:9" s="14" customFormat="1" ht="15" customHeight="1">
      <c r="B204" s="28"/>
      <c r="C204" s="103"/>
      <c r="D204" s="103"/>
      <c r="E204" s="103"/>
      <c r="F204" s="103"/>
      <c r="G204" s="20"/>
      <c r="H204" s="20"/>
      <c r="I204" s="18"/>
    </row>
    <row r="205" spans="2:9" s="14" customFormat="1" ht="15" customHeight="1">
      <c r="B205" s="28"/>
      <c r="C205" s="103"/>
      <c r="D205" s="103"/>
      <c r="E205" s="103"/>
      <c r="F205" s="103"/>
      <c r="G205" s="20"/>
      <c r="H205" s="20"/>
      <c r="I205" s="18"/>
    </row>
    <row r="206" spans="2:9" s="14" customFormat="1" ht="15" customHeight="1">
      <c r="B206" s="28"/>
      <c r="C206" s="103"/>
      <c r="D206" s="103"/>
      <c r="E206" s="103"/>
      <c r="F206" s="103"/>
      <c r="G206" s="20"/>
      <c r="H206" s="20"/>
      <c r="I206" s="18"/>
    </row>
    <row r="207" spans="2:9" s="14" customFormat="1" ht="15" customHeight="1">
      <c r="B207" s="28"/>
      <c r="C207" s="103"/>
      <c r="D207" s="103"/>
      <c r="E207" s="103"/>
      <c r="F207" s="103"/>
      <c r="G207" s="20"/>
      <c r="H207" s="20"/>
      <c r="I207" s="18"/>
    </row>
    <row r="208" spans="2:6" s="14" customFormat="1" ht="15" customHeight="1">
      <c r="B208" s="28"/>
      <c r="C208" s="103"/>
      <c r="D208" s="103"/>
      <c r="E208" s="103"/>
      <c r="F208" s="103"/>
    </row>
    <row r="209" spans="2:6" s="14" customFormat="1" ht="15" customHeight="1">
      <c r="B209" s="28"/>
      <c r="C209" s="103"/>
      <c r="D209" s="103"/>
      <c r="E209" s="103"/>
      <c r="F209" s="103"/>
    </row>
    <row r="210" spans="2:6" s="14" customFormat="1" ht="15" customHeight="1">
      <c r="B210" s="28"/>
      <c r="C210" s="103"/>
      <c r="D210" s="103"/>
      <c r="E210" s="103"/>
      <c r="F210" s="103"/>
    </row>
    <row r="211" spans="2:6" s="14" customFormat="1" ht="15" customHeight="1">
      <c r="B211" s="28"/>
      <c r="C211" s="103"/>
      <c r="D211" s="103"/>
      <c r="E211" s="103"/>
      <c r="F211" s="103"/>
    </row>
    <row r="212" spans="2:6" s="14" customFormat="1" ht="15" customHeight="1">
      <c r="B212" s="28"/>
      <c r="C212" s="103"/>
      <c r="D212" s="103"/>
      <c r="E212" s="103"/>
      <c r="F212" s="103"/>
    </row>
    <row r="213" spans="2:6" s="14" customFormat="1" ht="15" customHeight="1">
      <c r="B213" s="28"/>
      <c r="C213" s="103"/>
      <c r="D213" s="103"/>
      <c r="E213" s="103"/>
      <c r="F213" s="103"/>
    </row>
    <row r="214" spans="2:6" s="14" customFormat="1" ht="15" customHeight="1">
      <c r="B214" s="28"/>
      <c r="C214" s="103"/>
      <c r="D214" s="103"/>
      <c r="E214" s="103"/>
      <c r="F214" s="103"/>
    </row>
    <row r="215" spans="2:6" s="14" customFormat="1" ht="15" customHeight="1">
      <c r="B215" s="28"/>
      <c r="C215" s="103"/>
      <c r="D215" s="103"/>
      <c r="E215" s="103"/>
      <c r="F215" s="103"/>
    </row>
    <row r="216" spans="2:6" s="14" customFormat="1" ht="15" customHeight="1">
      <c r="B216" s="28"/>
      <c r="C216" s="103"/>
      <c r="D216" s="103"/>
      <c r="E216" s="103"/>
      <c r="F216" s="103"/>
    </row>
    <row r="217" spans="2:6" s="14" customFormat="1" ht="15" customHeight="1">
      <c r="B217" s="28"/>
      <c r="C217" s="103"/>
      <c r="D217" s="103"/>
      <c r="E217" s="103"/>
      <c r="F217" s="103"/>
    </row>
    <row r="218" spans="2:9" s="14" customFormat="1" ht="15" customHeight="1">
      <c r="B218" s="28"/>
      <c r="C218" s="103"/>
      <c r="D218" s="103"/>
      <c r="E218" s="103"/>
      <c r="F218" s="103"/>
      <c r="G218" s="20"/>
      <c r="H218" s="20"/>
      <c r="I218" s="18"/>
    </row>
    <row r="219" spans="2:9" s="14" customFormat="1" ht="15" customHeight="1">
      <c r="B219" s="28"/>
      <c r="C219" s="103"/>
      <c r="D219" s="103"/>
      <c r="E219" s="103"/>
      <c r="F219" s="103"/>
      <c r="G219" s="20"/>
      <c r="H219" s="20"/>
      <c r="I219" s="18"/>
    </row>
    <row r="220" spans="2:9" s="14" customFormat="1" ht="15" customHeight="1">
      <c r="B220" s="28"/>
      <c r="C220" s="103"/>
      <c r="D220" s="103"/>
      <c r="E220" s="103"/>
      <c r="F220" s="103"/>
      <c r="G220" s="20"/>
      <c r="H220" s="20"/>
      <c r="I220" s="18"/>
    </row>
    <row r="221" spans="2:9" s="14" customFormat="1" ht="15" customHeight="1">
      <c r="B221" s="28"/>
      <c r="C221" s="103"/>
      <c r="D221" s="103"/>
      <c r="E221" s="103"/>
      <c r="F221" s="103"/>
      <c r="G221" s="20"/>
      <c r="H221" s="20"/>
      <c r="I221" s="18"/>
    </row>
    <row r="222" spans="2:9" s="14" customFormat="1" ht="15" customHeight="1">
      <c r="B222" s="28"/>
      <c r="C222" s="103"/>
      <c r="D222" s="103"/>
      <c r="E222" s="103"/>
      <c r="F222" s="103"/>
      <c r="G222" s="20"/>
      <c r="H222" s="20"/>
      <c r="I222" s="18"/>
    </row>
    <row r="223" spans="2:9" s="14" customFormat="1" ht="15" customHeight="1">
      <c r="B223" s="28"/>
      <c r="C223" s="103"/>
      <c r="D223" s="103"/>
      <c r="E223" s="103"/>
      <c r="F223" s="103"/>
      <c r="G223" s="20"/>
      <c r="H223" s="20"/>
      <c r="I223" s="18"/>
    </row>
    <row r="224" spans="2:9" s="14" customFormat="1" ht="15" customHeight="1">
      <c r="B224" s="28"/>
      <c r="C224" s="103"/>
      <c r="D224" s="103"/>
      <c r="E224" s="103"/>
      <c r="F224" s="103"/>
      <c r="G224" s="20"/>
      <c r="H224" s="20"/>
      <c r="I224" s="18"/>
    </row>
    <row r="225" spans="2:9" s="14" customFormat="1" ht="15" customHeight="1">
      <c r="B225" s="28"/>
      <c r="C225" s="103"/>
      <c r="D225" s="103"/>
      <c r="E225" s="103"/>
      <c r="F225" s="103"/>
      <c r="G225" s="20"/>
      <c r="H225" s="20"/>
      <c r="I225" s="18"/>
    </row>
    <row r="226" spans="2:9" s="14" customFormat="1" ht="15" customHeight="1">
      <c r="B226" s="28"/>
      <c r="C226" s="103"/>
      <c r="D226" s="103"/>
      <c r="E226" s="103"/>
      <c r="F226" s="103"/>
      <c r="G226" s="20"/>
      <c r="H226" s="20"/>
      <c r="I226" s="18"/>
    </row>
    <row r="227" spans="2:9" s="14" customFormat="1" ht="15" customHeight="1">
      <c r="B227" s="28"/>
      <c r="C227" s="103"/>
      <c r="D227" s="103"/>
      <c r="E227" s="103"/>
      <c r="F227" s="103"/>
      <c r="G227" s="20"/>
      <c r="H227" s="20"/>
      <c r="I227" s="18"/>
    </row>
    <row r="228" spans="2:9" s="14" customFormat="1" ht="15" customHeight="1">
      <c r="B228" s="28"/>
      <c r="C228" s="103"/>
      <c r="D228" s="103"/>
      <c r="E228" s="103"/>
      <c r="F228" s="103"/>
      <c r="G228" s="20"/>
      <c r="H228" s="20"/>
      <c r="I228" s="18"/>
    </row>
    <row r="229" spans="2:9" s="14" customFormat="1" ht="15" customHeight="1">
      <c r="B229" s="28"/>
      <c r="C229" s="103"/>
      <c r="D229" s="103"/>
      <c r="E229" s="103"/>
      <c r="F229" s="103"/>
      <c r="G229" s="20"/>
      <c r="H229" s="20"/>
      <c r="I229" s="18"/>
    </row>
    <row r="230" spans="2:9" s="14" customFormat="1" ht="15" customHeight="1">
      <c r="B230" s="28"/>
      <c r="C230" s="103"/>
      <c r="D230" s="103"/>
      <c r="E230" s="103"/>
      <c r="F230" s="103"/>
      <c r="G230" s="20"/>
      <c r="H230" s="20"/>
      <c r="I230" s="18"/>
    </row>
    <row r="231" spans="2:9" s="14" customFormat="1" ht="15" customHeight="1">
      <c r="B231" s="28"/>
      <c r="C231" s="103"/>
      <c r="D231" s="103"/>
      <c r="E231" s="103"/>
      <c r="F231" s="103"/>
      <c r="G231" s="20"/>
      <c r="H231" s="20"/>
      <c r="I231" s="18"/>
    </row>
    <row r="232" spans="2:9" s="14" customFormat="1" ht="15" customHeight="1">
      <c r="B232" s="28"/>
      <c r="C232" s="103"/>
      <c r="D232" s="103"/>
      <c r="E232" s="103"/>
      <c r="F232" s="103"/>
      <c r="G232" s="20"/>
      <c r="H232" s="20"/>
      <c r="I232" s="18"/>
    </row>
    <row r="233" spans="2:9" s="14" customFormat="1" ht="15" customHeight="1">
      <c r="B233" s="28"/>
      <c r="C233" s="103"/>
      <c r="D233" s="103"/>
      <c r="E233" s="103"/>
      <c r="F233" s="103"/>
      <c r="G233" s="20"/>
      <c r="H233" s="20"/>
      <c r="I233" s="18"/>
    </row>
    <row r="234" spans="2:9" s="14" customFormat="1" ht="15" customHeight="1">
      <c r="B234" s="28"/>
      <c r="C234" s="103"/>
      <c r="D234" s="103"/>
      <c r="E234" s="103"/>
      <c r="F234" s="103"/>
      <c r="G234" s="20"/>
      <c r="H234" s="20"/>
      <c r="I234" s="18"/>
    </row>
    <row r="235" spans="2:9" s="14" customFormat="1" ht="15" customHeight="1">
      <c r="B235" s="28"/>
      <c r="C235" s="103"/>
      <c r="D235" s="103"/>
      <c r="E235" s="103"/>
      <c r="F235" s="103"/>
      <c r="G235" s="20"/>
      <c r="H235" s="20"/>
      <c r="I235" s="18"/>
    </row>
    <row r="236" spans="2:9" s="14" customFormat="1" ht="15" customHeight="1">
      <c r="B236" s="28"/>
      <c r="C236" s="103"/>
      <c r="D236" s="103"/>
      <c r="E236" s="103"/>
      <c r="F236" s="103"/>
      <c r="G236" s="20"/>
      <c r="H236" s="20"/>
      <c r="I236" s="18"/>
    </row>
    <row r="237" spans="2:9" s="14" customFormat="1" ht="15" customHeight="1">
      <c r="B237" s="28"/>
      <c r="C237" s="103"/>
      <c r="D237" s="103"/>
      <c r="E237" s="103"/>
      <c r="F237" s="103"/>
      <c r="G237" s="20"/>
      <c r="H237" s="20"/>
      <c r="I237" s="18"/>
    </row>
    <row r="238" spans="2:9" s="14" customFormat="1" ht="15" customHeight="1">
      <c r="B238" s="28"/>
      <c r="C238" s="103"/>
      <c r="D238" s="103"/>
      <c r="E238" s="103"/>
      <c r="F238" s="103"/>
      <c r="G238" s="20"/>
      <c r="H238" s="20"/>
      <c r="I238" s="18"/>
    </row>
    <row r="239" spans="2:9" s="14" customFormat="1" ht="15" customHeight="1">
      <c r="B239" s="28"/>
      <c r="C239" s="103"/>
      <c r="D239" s="103"/>
      <c r="E239" s="103"/>
      <c r="F239" s="103"/>
      <c r="G239" s="20"/>
      <c r="H239" s="20"/>
      <c r="I239" s="18"/>
    </row>
    <row r="240" spans="2:9" s="14" customFormat="1" ht="15" customHeight="1">
      <c r="B240" s="28"/>
      <c r="C240" s="103"/>
      <c r="D240" s="103"/>
      <c r="E240" s="103"/>
      <c r="F240" s="103"/>
      <c r="G240" s="20"/>
      <c r="H240" s="20"/>
      <c r="I240" s="18"/>
    </row>
    <row r="241" spans="2:9" s="14" customFormat="1" ht="15" customHeight="1">
      <c r="B241" s="28"/>
      <c r="C241" s="103"/>
      <c r="D241" s="103"/>
      <c r="E241" s="103"/>
      <c r="F241" s="103"/>
      <c r="G241" s="20"/>
      <c r="H241" s="20"/>
      <c r="I241" s="18"/>
    </row>
    <row r="242" spans="2:9" s="14" customFormat="1" ht="15" customHeight="1">
      <c r="B242" s="28"/>
      <c r="C242" s="103"/>
      <c r="D242" s="103"/>
      <c r="E242" s="103"/>
      <c r="F242" s="103"/>
      <c r="G242" s="20"/>
      <c r="H242" s="20"/>
      <c r="I242" s="18"/>
    </row>
    <row r="243" spans="2:9" s="14" customFormat="1" ht="15" customHeight="1">
      <c r="B243" s="28"/>
      <c r="C243" s="103"/>
      <c r="D243" s="103"/>
      <c r="E243" s="103"/>
      <c r="F243" s="103"/>
      <c r="G243" s="20"/>
      <c r="H243" s="20"/>
      <c r="I243" s="18"/>
    </row>
    <row r="244" spans="2:9" s="14" customFormat="1" ht="15" customHeight="1">
      <c r="B244" s="28"/>
      <c r="C244" s="103"/>
      <c r="D244" s="103"/>
      <c r="E244" s="103"/>
      <c r="F244" s="103"/>
      <c r="G244" s="20"/>
      <c r="H244" s="20"/>
      <c r="I244" s="18"/>
    </row>
    <row r="245" spans="2:9" s="14" customFormat="1" ht="15" customHeight="1">
      <c r="B245" s="28"/>
      <c r="C245" s="103"/>
      <c r="D245" s="103"/>
      <c r="E245" s="103"/>
      <c r="F245" s="103"/>
      <c r="G245" s="20"/>
      <c r="H245" s="20"/>
      <c r="I245" s="18"/>
    </row>
    <row r="246" spans="2:9" s="14" customFormat="1" ht="15" customHeight="1">
      <c r="B246" s="28"/>
      <c r="C246" s="103"/>
      <c r="D246" s="103"/>
      <c r="E246" s="103"/>
      <c r="F246" s="103"/>
      <c r="G246" s="20"/>
      <c r="H246" s="20"/>
      <c r="I246" s="18"/>
    </row>
    <row r="247" spans="2:9" s="14" customFormat="1" ht="15" customHeight="1">
      <c r="B247" s="28"/>
      <c r="C247" s="103"/>
      <c r="D247" s="103"/>
      <c r="E247" s="103"/>
      <c r="F247" s="103"/>
      <c r="G247" s="20"/>
      <c r="H247" s="20"/>
      <c r="I247" s="18"/>
    </row>
    <row r="248" spans="2:9" s="14" customFormat="1" ht="15" customHeight="1">
      <c r="B248" s="28"/>
      <c r="C248" s="103"/>
      <c r="D248" s="103"/>
      <c r="E248" s="103"/>
      <c r="F248" s="103"/>
      <c r="G248" s="20"/>
      <c r="H248" s="20"/>
      <c r="I248" s="18"/>
    </row>
    <row r="249" spans="2:9" s="14" customFormat="1" ht="15" customHeight="1">
      <c r="B249" s="28"/>
      <c r="C249" s="103"/>
      <c r="D249" s="103"/>
      <c r="E249" s="103"/>
      <c r="F249" s="103"/>
      <c r="G249" s="20"/>
      <c r="H249" s="20"/>
      <c r="I249" s="18"/>
    </row>
    <row r="250" spans="2:9" s="14" customFormat="1" ht="15" customHeight="1">
      <c r="B250" s="28"/>
      <c r="C250" s="103"/>
      <c r="D250" s="103"/>
      <c r="E250" s="103"/>
      <c r="F250" s="103"/>
      <c r="G250" s="20"/>
      <c r="H250" s="20"/>
      <c r="I250" s="18"/>
    </row>
    <row r="251" spans="2:9" s="14" customFormat="1" ht="15" customHeight="1">
      <c r="B251" s="28"/>
      <c r="C251" s="103"/>
      <c r="D251" s="103"/>
      <c r="E251" s="103"/>
      <c r="F251" s="103"/>
      <c r="G251" s="20"/>
      <c r="H251" s="20"/>
      <c r="I251" s="18"/>
    </row>
    <row r="252" spans="2:9" s="14" customFormat="1" ht="15" customHeight="1">
      <c r="B252" s="28"/>
      <c r="C252" s="103"/>
      <c r="D252" s="103"/>
      <c r="E252" s="103"/>
      <c r="F252" s="103"/>
      <c r="G252" s="20"/>
      <c r="H252" s="20"/>
      <c r="I252" s="18"/>
    </row>
    <row r="253" spans="2:9" s="14" customFormat="1" ht="15" customHeight="1">
      <c r="B253" s="28"/>
      <c r="C253" s="103"/>
      <c r="D253" s="103"/>
      <c r="E253" s="103"/>
      <c r="F253" s="103"/>
      <c r="G253" s="20"/>
      <c r="H253" s="20"/>
      <c r="I253" s="18"/>
    </row>
    <row r="254" spans="2:9" s="14" customFormat="1" ht="15" customHeight="1">
      <c r="B254" s="28"/>
      <c r="C254" s="103"/>
      <c r="D254" s="103"/>
      <c r="E254" s="103"/>
      <c r="F254" s="103"/>
      <c r="G254" s="20"/>
      <c r="H254" s="20"/>
      <c r="I254" s="18"/>
    </row>
    <row r="255" spans="2:9" s="14" customFormat="1" ht="15" customHeight="1">
      <c r="B255" s="28"/>
      <c r="C255" s="103"/>
      <c r="D255" s="103"/>
      <c r="E255" s="103"/>
      <c r="F255" s="103"/>
      <c r="G255" s="20"/>
      <c r="H255" s="20"/>
      <c r="I255" s="18"/>
    </row>
    <row r="256" spans="2:9" s="14" customFormat="1" ht="15" customHeight="1">
      <c r="B256" s="28"/>
      <c r="C256" s="103"/>
      <c r="D256" s="103"/>
      <c r="E256" s="103"/>
      <c r="F256" s="103"/>
      <c r="G256" s="20"/>
      <c r="H256" s="20"/>
      <c r="I256" s="18"/>
    </row>
    <row r="257" spans="2:9" s="14" customFormat="1" ht="15" customHeight="1">
      <c r="B257" s="28"/>
      <c r="C257" s="103"/>
      <c r="D257" s="103"/>
      <c r="E257" s="103"/>
      <c r="F257" s="103"/>
      <c r="G257" s="20"/>
      <c r="H257" s="20"/>
      <c r="I257" s="18"/>
    </row>
    <row r="258" spans="2:9" s="14" customFormat="1" ht="15" customHeight="1">
      <c r="B258" s="28"/>
      <c r="C258" s="103"/>
      <c r="D258" s="103"/>
      <c r="E258" s="103"/>
      <c r="F258" s="103"/>
      <c r="G258" s="20"/>
      <c r="H258" s="20"/>
      <c r="I258" s="18"/>
    </row>
    <row r="259" spans="2:9" s="14" customFormat="1" ht="15" customHeight="1">
      <c r="B259" s="28"/>
      <c r="C259" s="103"/>
      <c r="D259" s="103"/>
      <c r="E259" s="103"/>
      <c r="F259" s="103"/>
      <c r="G259" s="20"/>
      <c r="H259" s="20"/>
      <c r="I259" s="18"/>
    </row>
    <row r="260" spans="2:9" s="14" customFormat="1" ht="15" customHeight="1">
      <c r="B260" s="28"/>
      <c r="C260" s="103"/>
      <c r="D260" s="103"/>
      <c r="E260" s="103"/>
      <c r="F260" s="103"/>
      <c r="G260" s="20"/>
      <c r="H260" s="20"/>
      <c r="I260" s="18"/>
    </row>
    <row r="261" spans="2:9" s="14" customFormat="1" ht="15" customHeight="1">
      <c r="B261" s="28"/>
      <c r="C261" s="103"/>
      <c r="D261" s="103"/>
      <c r="E261" s="103"/>
      <c r="F261" s="103"/>
      <c r="G261" s="20"/>
      <c r="H261" s="20"/>
      <c r="I261" s="18"/>
    </row>
    <row r="262" spans="2:9" s="14" customFormat="1" ht="15" customHeight="1">
      <c r="B262" s="28"/>
      <c r="C262" s="103"/>
      <c r="D262" s="103"/>
      <c r="E262" s="103"/>
      <c r="F262" s="103"/>
      <c r="G262" s="20"/>
      <c r="H262" s="20"/>
      <c r="I262" s="18"/>
    </row>
    <row r="263" spans="2:9" s="14" customFormat="1" ht="15" customHeight="1">
      <c r="B263" s="28"/>
      <c r="C263" s="103"/>
      <c r="D263" s="103"/>
      <c r="E263" s="103"/>
      <c r="F263" s="103"/>
      <c r="G263" s="20"/>
      <c r="H263" s="20"/>
      <c r="I263" s="18"/>
    </row>
    <row r="264" spans="2:9" s="14" customFormat="1" ht="15" customHeight="1">
      <c r="B264" s="28"/>
      <c r="C264" s="103"/>
      <c r="D264" s="103"/>
      <c r="E264" s="103"/>
      <c r="F264" s="103"/>
      <c r="G264" s="20"/>
      <c r="H264" s="20"/>
      <c r="I264" s="18"/>
    </row>
    <row r="265" spans="2:9" s="14" customFormat="1" ht="15" customHeight="1">
      <c r="B265" s="28"/>
      <c r="C265" s="103"/>
      <c r="D265" s="103"/>
      <c r="E265" s="103"/>
      <c r="F265" s="103"/>
      <c r="G265" s="20"/>
      <c r="H265" s="20"/>
      <c r="I265" s="18"/>
    </row>
    <row r="266" spans="2:9" s="14" customFormat="1" ht="15" customHeight="1">
      <c r="B266" s="28"/>
      <c r="C266" s="103"/>
      <c r="D266" s="103"/>
      <c r="E266" s="103"/>
      <c r="F266" s="103"/>
      <c r="G266" s="20"/>
      <c r="H266" s="20"/>
      <c r="I266" s="18"/>
    </row>
    <row r="267" spans="2:9" s="14" customFormat="1" ht="15" customHeight="1">
      <c r="B267" s="28"/>
      <c r="C267" s="103"/>
      <c r="D267" s="103"/>
      <c r="E267" s="103"/>
      <c r="F267" s="103"/>
      <c r="G267" s="20"/>
      <c r="H267" s="20"/>
      <c r="I267" s="18"/>
    </row>
    <row r="268" spans="2:9" s="14" customFormat="1" ht="15" customHeight="1">
      <c r="B268" s="28"/>
      <c r="C268" s="103"/>
      <c r="D268" s="103"/>
      <c r="E268" s="103"/>
      <c r="F268" s="103"/>
      <c r="G268" s="20"/>
      <c r="H268" s="20"/>
      <c r="I268" s="18"/>
    </row>
    <row r="269" spans="2:9" s="14" customFormat="1" ht="15" customHeight="1">
      <c r="B269" s="28"/>
      <c r="C269" s="103"/>
      <c r="D269" s="103"/>
      <c r="E269" s="103"/>
      <c r="F269" s="103"/>
      <c r="G269" s="20"/>
      <c r="H269" s="20"/>
      <c r="I269" s="18"/>
    </row>
    <row r="270" spans="2:9" s="14" customFormat="1" ht="15" customHeight="1">
      <c r="B270" s="28"/>
      <c r="C270" s="103"/>
      <c r="D270" s="103"/>
      <c r="E270" s="103"/>
      <c r="F270" s="103"/>
      <c r="G270" s="20"/>
      <c r="H270" s="20"/>
      <c r="I270" s="18"/>
    </row>
    <row r="271" spans="2:9" s="14" customFormat="1" ht="15" customHeight="1">
      <c r="B271" s="28"/>
      <c r="C271" s="106"/>
      <c r="D271" s="106"/>
      <c r="E271" s="106"/>
      <c r="F271" s="106"/>
      <c r="G271" s="22"/>
      <c r="H271" s="20"/>
      <c r="I271" s="18"/>
    </row>
    <row r="272" spans="2:9" s="14" customFormat="1" ht="15" customHeight="1">
      <c r="B272" s="28"/>
      <c r="C272" s="106"/>
      <c r="D272" s="106"/>
      <c r="E272" s="106"/>
      <c r="F272" s="106"/>
      <c r="G272" s="22"/>
      <c r="H272" s="20"/>
      <c r="I272" s="18"/>
    </row>
    <row r="273" spans="2:9" s="14" customFormat="1" ht="15" customHeight="1">
      <c r="B273" s="28"/>
      <c r="C273" s="103"/>
      <c r="D273" s="103"/>
      <c r="E273" s="103"/>
      <c r="F273" s="103"/>
      <c r="G273" s="20"/>
      <c r="H273" s="20"/>
      <c r="I273" s="18"/>
    </row>
    <row r="274" spans="2:9" s="14" customFormat="1" ht="15" customHeight="1">
      <c r="B274" s="28"/>
      <c r="C274" s="103"/>
      <c r="D274" s="103"/>
      <c r="E274" s="103"/>
      <c r="F274" s="103"/>
      <c r="G274" s="20"/>
      <c r="H274" s="20"/>
      <c r="I274" s="18"/>
    </row>
    <row r="275" spans="2:9" s="14" customFormat="1" ht="15" customHeight="1">
      <c r="B275" s="28"/>
      <c r="C275" s="103"/>
      <c r="D275" s="103"/>
      <c r="E275" s="103"/>
      <c r="F275" s="103"/>
      <c r="G275" s="20"/>
      <c r="H275" s="20"/>
      <c r="I275" s="18"/>
    </row>
    <row r="276" spans="2:9" s="14" customFormat="1" ht="15" customHeight="1">
      <c r="B276" s="28"/>
      <c r="C276" s="103"/>
      <c r="D276" s="103"/>
      <c r="E276" s="103"/>
      <c r="F276" s="103"/>
      <c r="G276" s="20"/>
      <c r="H276" s="20"/>
      <c r="I276" s="18"/>
    </row>
    <row r="277" spans="2:9" s="14" customFormat="1" ht="15" customHeight="1">
      <c r="B277" s="28"/>
      <c r="C277" s="106"/>
      <c r="D277" s="106"/>
      <c r="E277" s="106"/>
      <c r="F277" s="106"/>
      <c r="G277" s="22"/>
      <c r="H277" s="20"/>
      <c r="I277" s="18"/>
    </row>
    <row r="278" spans="2:9" s="14" customFormat="1" ht="15" customHeight="1">
      <c r="B278" s="28"/>
      <c r="C278" s="106"/>
      <c r="D278" s="106"/>
      <c r="E278" s="106"/>
      <c r="F278" s="106"/>
      <c r="G278" s="22"/>
      <c r="H278" s="20"/>
      <c r="I278" s="18"/>
    </row>
    <row r="279" spans="2:9" s="14" customFormat="1" ht="15" customHeight="1">
      <c r="B279" s="28"/>
      <c r="C279" s="106"/>
      <c r="D279" s="106"/>
      <c r="E279" s="106"/>
      <c r="F279" s="106"/>
      <c r="G279" s="22"/>
      <c r="H279" s="20"/>
      <c r="I279" s="18"/>
    </row>
    <row r="280" spans="2:9" s="14" customFormat="1" ht="15" customHeight="1">
      <c r="B280" s="28"/>
      <c r="C280" s="103"/>
      <c r="D280" s="107"/>
      <c r="E280" s="107"/>
      <c r="F280" s="107"/>
      <c r="G280" s="16"/>
      <c r="H280" s="19"/>
      <c r="I280" s="26"/>
    </row>
    <row r="281" spans="2:14" s="14" customFormat="1" ht="15" customHeight="1">
      <c r="B281" s="28"/>
      <c r="C281" s="103"/>
      <c r="D281" s="107"/>
      <c r="E281" s="107"/>
      <c r="F281" s="107"/>
      <c r="G281" s="23"/>
      <c r="H281" s="17"/>
      <c r="I281" s="17"/>
      <c r="J281" s="18"/>
      <c r="K281" s="18"/>
      <c r="L281" s="18"/>
      <c r="M281" s="18"/>
      <c r="N281" s="18"/>
    </row>
    <row r="282" spans="2:9" s="14" customFormat="1" ht="15" customHeight="1">
      <c r="B282" s="28"/>
      <c r="C282" s="103"/>
      <c r="D282" s="103"/>
      <c r="E282" s="103"/>
      <c r="F282" s="103"/>
      <c r="G282" s="20"/>
      <c r="H282" s="20"/>
      <c r="I282" s="18"/>
    </row>
    <row r="283" spans="2:9" s="14" customFormat="1" ht="15" customHeight="1">
      <c r="B283" s="28"/>
      <c r="C283" s="103"/>
      <c r="D283" s="103"/>
      <c r="E283" s="103"/>
      <c r="F283" s="103"/>
      <c r="G283" s="20"/>
      <c r="H283" s="20"/>
      <c r="I283" s="18"/>
    </row>
    <row r="284" spans="2:9" s="14" customFormat="1" ht="15" customHeight="1">
      <c r="B284" s="28"/>
      <c r="C284" s="103"/>
      <c r="D284" s="103"/>
      <c r="E284" s="103"/>
      <c r="F284" s="103"/>
      <c r="G284" s="20"/>
      <c r="H284" s="20"/>
      <c r="I284" s="18"/>
    </row>
    <row r="285" spans="2:9" s="14" customFormat="1" ht="15" customHeight="1">
      <c r="B285" s="28"/>
      <c r="C285" s="103"/>
      <c r="D285" s="103"/>
      <c r="E285" s="103"/>
      <c r="F285" s="103"/>
      <c r="G285" s="20"/>
      <c r="H285" s="20"/>
      <c r="I285" s="18"/>
    </row>
    <row r="286" spans="2:9" s="14" customFormat="1" ht="15" customHeight="1">
      <c r="B286" s="28"/>
      <c r="C286" s="103"/>
      <c r="D286" s="103"/>
      <c r="E286" s="103"/>
      <c r="F286" s="103"/>
      <c r="G286" s="20"/>
      <c r="H286" s="20"/>
      <c r="I286" s="18"/>
    </row>
    <row r="287" spans="2:9" s="14" customFormat="1" ht="15" customHeight="1">
      <c r="B287" s="28"/>
      <c r="C287" s="103"/>
      <c r="D287" s="103"/>
      <c r="E287" s="103"/>
      <c r="F287" s="103"/>
      <c r="G287" s="20"/>
      <c r="H287" s="20"/>
      <c r="I287" s="18"/>
    </row>
    <row r="288" spans="2:9" s="14" customFormat="1" ht="15" customHeight="1">
      <c r="B288" s="28"/>
      <c r="C288" s="103"/>
      <c r="D288" s="103"/>
      <c r="E288" s="103"/>
      <c r="F288" s="103"/>
      <c r="G288" s="20"/>
      <c r="H288" s="20"/>
      <c r="I288" s="18"/>
    </row>
    <row r="289" spans="2:9" s="14" customFormat="1" ht="15" customHeight="1">
      <c r="B289" s="28"/>
      <c r="C289" s="103"/>
      <c r="D289" s="103"/>
      <c r="E289" s="103"/>
      <c r="F289" s="103"/>
      <c r="G289" s="20"/>
      <c r="H289" s="20"/>
      <c r="I289" s="18"/>
    </row>
    <row r="290" spans="2:9" s="14" customFormat="1" ht="15" customHeight="1">
      <c r="B290" s="28"/>
      <c r="C290" s="103"/>
      <c r="D290" s="103"/>
      <c r="E290" s="103"/>
      <c r="F290" s="103"/>
      <c r="G290" s="20"/>
      <c r="H290" s="20"/>
      <c r="I290" s="18"/>
    </row>
    <row r="291" spans="2:9" s="14" customFormat="1" ht="15" customHeight="1">
      <c r="B291" s="28"/>
      <c r="C291" s="103"/>
      <c r="D291" s="103"/>
      <c r="E291" s="103"/>
      <c r="F291" s="103"/>
      <c r="G291" s="20"/>
      <c r="H291" s="20"/>
      <c r="I291" s="18"/>
    </row>
    <row r="292" spans="2:9" s="14" customFormat="1" ht="15" customHeight="1">
      <c r="B292" s="28"/>
      <c r="C292" s="103"/>
      <c r="D292" s="103"/>
      <c r="E292" s="103"/>
      <c r="F292" s="103"/>
      <c r="G292" s="20"/>
      <c r="H292" s="20"/>
      <c r="I292" s="18"/>
    </row>
    <row r="293" spans="2:9" s="14" customFormat="1" ht="15" customHeight="1">
      <c r="B293" s="28"/>
      <c r="C293" s="103"/>
      <c r="D293" s="103"/>
      <c r="E293" s="103"/>
      <c r="F293" s="103"/>
      <c r="G293" s="20"/>
      <c r="H293" s="20"/>
      <c r="I293" s="18"/>
    </row>
    <row r="294" spans="2:9" s="14" customFormat="1" ht="15" customHeight="1">
      <c r="B294" s="28"/>
      <c r="C294" s="103"/>
      <c r="D294" s="103"/>
      <c r="E294" s="103"/>
      <c r="F294" s="103"/>
      <c r="G294" s="20"/>
      <c r="H294" s="20"/>
      <c r="I294" s="18"/>
    </row>
    <row r="295" spans="2:9" s="14" customFormat="1" ht="15" customHeight="1">
      <c r="B295" s="28"/>
      <c r="C295" s="103"/>
      <c r="D295" s="103"/>
      <c r="E295" s="103"/>
      <c r="F295" s="103"/>
      <c r="G295" s="20"/>
      <c r="H295" s="20"/>
      <c r="I295" s="18"/>
    </row>
    <row r="296" spans="2:9" s="14" customFormat="1" ht="15" customHeight="1">
      <c r="B296" s="28"/>
      <c r="C296" s="103"/>
      <c r="D296" s="103"/>
      <c r="E296" s="103"/>
      <c r="F296" s="103"/>
      <c r="G296" s="20"/>
      <c r="H296" s="20"/>
      <c r="I296" s="18"/>
    </row>
    <row r="297" spans="2:9" s="14" customFormat="1" ht="15" customHeight="1">
      <c r="B297" s="28"/>
      <c r="C297" s="103"/>
      <c r="D297" s="103"/>
      <c r="E297" s="103"/>
      <c r="F297" s="103"/>
      <c r="G297" s="20"/>
      <c r="H297" s="20"/>
      <c r="I297" s="18"/>
    </row>
    <row r="298" spans="2:9" s="14" customFormat="1" ht="15" customHeight="1">
      <c r="B298" s="28"/>
      <c r="C298" s="103"/>
      <c r="D298" s="103"/>
      <c r="E298" s="103"/>
      <c r="F298" s="103"/>
      <c r="G298" s="20"/>
      <c r="H298" s="20"/>
      <c r="I298" s="18"/>
    </row>
    <row r="299" spans="2:9" s="14" customFormat="1" ht="15" customHeight="1">
      <c r="B299" s="28"/>
      <c r="C299" s="103"/>
      <c r="D299" s="103"/>
      <c r="E299" s="103"/>
      <c r="F299" s="103"/>
      <c r="G299" s="20"/>
      <c r="H299" s="20"/>
      <c r="I299" s="18"/>
    </row>
    <row r="300" spans="2:9" s="14" customFormat="1" ht="15" customHeight="1">
      <c r="B300" s="28"/>
      <c r="C300" s="103"/>
      <c r="D300" s="103"/>
      <c r="E300" s="103"/>
      <c r="F300" s="103"/>
      <c r="G300" s="20"/>
      <c r="H300" s="20"/>
      <c r="I300" s="18"/>
    </row>
    <row r="301" spans="2:9" s="14" customFormat="1" ht="15" customHeight="1">
      <c r="B301" s="28"/>
      <c r="C301" s="103"/>
      <c r="D301" s="103"/>
      <c r="E301" s="103"/>
      <c r="F301" s="103"/>
      <c r="G301" s="20"/>
      <c r="H301" s="20"/>
      <c r="I301" s="18"/>
    </row>
    <row r="302" spans="2:9" s="14" customFormat="1" ht="15" customHeight="1">
      <c r="B302" s="28"/>
      <c r="C302" s="103"/>
      <c r="D302" s="103"/>
      <c r="E302" s="103"/>
      <c r="F302" s="103"/>
      <c r="G302" s="20"/>
      <c r="H302" s="20"/>
      <c r="I302" s="18"/>
    </row>
    <row r="303" spans="2:9" s="14" customFormat="1" ht="15" customHeight="1">
      <c r="B303" s="28"/>
      <c r="C303" s="103"/>
      <c r="D303" s="103"/>
      <c r="E303" s="103"/>
      <c r="F303" s="103"/>
      <c r="G303" s="20"/>
      <c r="H303" s="20"/>
      <c r="I303" s="18"/>
    </row>
    <row r="304" spans="2:9" s="14" customFormat="1" ht="15" customHeight="1">
      <c r="B304" s="28"/>
      <c r="C304" s="103"/>
      <c r="D304" s="103"/>
      <c r="E304" s="103"/>
      <c r="F304" s="103"/>
      <c r="G304" s="20"/>
      <c r="H304" s="20"/>
      <c r="I304" s="18"/>
    </row>
    <row r="305" spans="2:9" s="14" customFormat="1" ht="15" customHeight="1">
      <c r="B305" s="28"/>
      <c r="C305" s="103"/>
      <c r="D305" s="103"/>
      <c r="E305" s="103"/>
      <c r="F305" s="103"/>
      <c r="G305" s="20"/>
      <c r="H305" s="20"/>
      <c r="I305" s="18"/>
    </row>
    <row r="306" spans="2:9" s="14" customFormat="1" ht="15" customHeight="1">
      <c r="B306" s="28"/>
      <c r="C306" s="103"/>
      <c r="D306" s="103"/>
      <c r="E306" s="103"/>
      <c r="F306" s="103"/>
      <c r="G306" s="20"/>
      <c r="H306" s="20"/>
      <c r="I306" s="18"/>
    </row>
    <row r="307" spans="2:9" s="14" customFormat="1" ht="15" customHeight="1">
      <c r="B307" s="28"/>
      <c r="C307" s="103"/>
      <c r="D307" s="103"/>
      <c r="E307" s="103"/>
      <c r="F307" s="103"/>
      <c r="G307" s="20"/>
      <c r="H307" s="20"/>
      <c r="I307" s="18"/>
    </row>
    <row r="308" spans="2:9" s="14" customFormat="1" ht="15" customHeight="1">
      <c r="B308" s="28"/>
      <c r="C308" s="103"/>
      <c r="D308" s="103"/>
      <c r="E308" s="103"/>
      <c r="F308" s="103"/>
      <c r="G308" s="20"/>
      <c r="H308" s="20"/>
      <c r="I308" s="18"/>
    </row>
    <row r="309" spans="2:9" s="14" customFormat="1" ht="15" customHeight="1">
      <c r="B309" s="28"/>
      <c r="C309" s="103"/>
      <c r="D309" s="103"/>
      <c r="E309" s="103"/>
      <c r="F309" s="103"/>
      <c r="G309" s="20"/>
      <c r="H309" s="20"/>
      <c r="I309" s="18"/>
    </row>
    <row r="310" spans="2:9" s="14" customFormat="1" ht="15" customHeight="1">
      <c r="B310" s="28"/>
      <c r="C310" s="103"/>
      <c r="D310" s="103"/>
      <c r="E310" s="103"/>
      <c r="F310" s="103"/>
      <c r="G310" s="20"/>
      <c r="H310" s="20"/>
      <c r="I310" s="18"/>
    </row>
    <row r="311" spans="2:9" s="14" customFormat="1" ht="15" customHeight="1">
      <c r="B311" s="28"/>
      <c r="C311" s="103"/>
      <c r="D311" s="103"/>
      <c r="E311" s="103"/>
      <c r="F311" s="103"/>
      <c r="G311" s="20"/>
      <c r="H311" s="20"/>
      <c r="I311" s="18"/>
    </row>
    <row r="312" spans="2:9" s="14" customFormat="1" ht="15" customHeight="1">
      <c r="B312" s="28"/>
      <c r="C312" s="103"/>
      <c r="D312" s="103"/>
      <c r="E312" s="103"/>
      <c r="F312" s="103"/>
      <c r="G312" s="20"/>
      <c r="H312" s="20"/>
      <c r="I312" s="18"/>
    </row>
    <row r="313" spans="2:9" s="14" customFormat="1" ht="15" customHeight="1">
      <c r="B313" s="28"/>
      <c r="C313" s="103"/>
      <c r="D313" s="103"/>
      <c r="E313" s="103"/>
      <c r="F313" s="103"/>
      <c r="G313" s="20"/>
      <c r="H313" s="20"/>
      <c r="I313" s="18"/>
    </row>
    <row r="314" spans="2:9" s="14" customFormat="1" ht="15" customHeight="1">
      <c r="B314" s="28"/>
      <c r="C314" s="103"/>
      <c r="D314" s="103"/>
      <c r="E314" s="103"/>
      <c r="F314" s="103"/>
      <c r="G314" s="20"/>
      <c r="H314" s="20"/>
      <c r="I314" s="18"/>
    </row>
    <row r="315" spans="2:9" s="14" customFormat="1" ht="15" customHeight="1">
      <c r="B315" s="28"/>
      <c r="C315" s="103"/>
      <c r="D315" s="103"/>
      <c r="E315" s="103"/>
      <c r="F315" s="103"/>
      <c r="G315" s="20"/>
      <c r="H315" s="20"/>
      <c r="I315" s="18"/>
    </row>
    <row r="316" spans="2:9" s="14" customFormat="1" ht="15" customHeight="1">
      <c r="B316" s="28"/>
      <c r="C316" s="103"/>
      <c r="D316" s="103"/>
      <c r="E316" s="103"/>
      <c r="F316" s="103"/>
      <c r="G316" s="20"/>
      <c r="H316" s="20"/>
      <c r="I316" s="18"/>
    </row>
    <row r="317" spans="2:9" s="14" customFormat="1" ht="15" customHeight="1">
      <c r="B317" s="28"/>
      <c r="C317" s="103"/>
      <c r="D317" s="103"/>
      <c r="E317" s="103"/>
      <c r="F317" s="103"/>
      <c r="G317" s="20"/>
      <c r="H317" s="20"/>
      <c r="I317" s="18"/>
    </row>
    <row r="318" spans="2:9" s="14" customFormat="1" ht="15" customHeight="1">
      <c r="B318" s="28"/>
      <c r="C318" s="103"/>
      <c r="D318" s="103"/>
      <c r="E318" s="103"/>
      <c r="F318" s="103"/>
      <c r="G318" s="20"/>
      <c r="H318" s="20"/>
      <c r="I318" s="18"/>
    </row>
    <row r="319" spans="2:9" s="14" customFormat="1" ht="15" customHeight="1">
      <c r="B319" s="28"/>
      <c r="C319" s="103"/>
      <c r="D319" s="103"/>
      <c r="E319" s="103"/>
      <c r="F319" s="103"/>
      <c r="G319" s="20"/>
      <c r="H319" s="20"/>
      <c r="I319" s="18"/>
    </row>
    <row r="320" spans="2:9" s="14" customFormat="1" ht="15" customHeight="1">
      <c r="B320" s="28"/>
      <c r="C320" s="103"/>
      <c r="D320" s="103"/>
      <c r="E320" s="103"/>
      <c r="F320" s="103"/>
      <c r="G320" s="20"/>
      <c r="H320" s="20"/>
      <c r="I320" s="18"/>
    </row>
    <row r="321" spans="2:9" s="14" customFormat="1" ht="15" customHeight="1">
      <c r="B321" s="28"/>
      <c r="C321" s="103"/>
      <c r="D321" s="103"/>
      <c r="E321" s="103"/>
      <c r="F321" s="103"/>
      <c r="G321" s="20"/>
      <c r="H321" s="20"/>
      <c r="I321" s="18"/>
    </row>
    <row r="322" spans="2:9" s="14" customFormat="1" ht="15" customHeight="1">
      <c r="B322" s="28"/>
      <c r="C322" s="103"/>
      <c r="D322" s="103"/>
      <c r="E322" s="103"/>
      <c r="F322" s="103"/>
      <c r="G322" s="20"/>
      <c r="H322" s="20"/>
      <c r="I322" s="18"/>
    </row>
    <row r="323" spans="2:9" s="14" customFormat="1" ht="15" customHeight="1">
      <c r="B323" s="28"/>
      <c r="C323" s="103"/>
      <c r="D323" s="103"/>
      <c r="E323" s="103"/>
      <c r="F323" s="103"/>
      <c r="G323" s="20"/>
      <c r="H323" s="20"/>
      <c r="I323" s="18"/>
    </row>
    <row r="324" spans="2:9" s="14" customFormat="1" ht="15" customHeight="1">
      <c r="B324" s="28"/>
      <c r="C324" s="103"/>
      <c r="D324" s="103"/>
      <c r="E324" s="103"/>
      <c r="F324" s="103"/>
      <c r="G324" s="20"/>
      <c r="H324" s="20"/>
      <c r="I324" s="18"/>
    </row>
    <row r="325" spans="2:9" s="14" customFormat="1" ht="15" customHeight="1">
      <c r="B325" s="28"/>
      <c r="C325" s="103"/>
      <c r="D325" s="103"/>
      <c r="E325" s="103"/>
      <c r="F325" s="103"/>
      <c r="G325" s="20"/>
      <c r="H325" s="20"/>
      <c r="I325" s="18"/>
    </row>
    <row r="326" spans="2:9" s="14" customFormat="1" ht="15" customHeight="1">
      <c r="B326" s="28"/>
      <c r="C326" s="103"/>
      <c r="D326" s="103"/>
      <c r="E326" s="103"/>
      <c r="F326" s="103"/>
      <c r="G326" s="20"/>
      <c r="H326" s="20"/>
      <c r="I326" s="18"/>
    </row>
    <row r="327" spans="2:9" s="14" customFormat="1" ht="15" customHeight="1">
      <c r="B327" s="28"/>
      <c r="C327" s="103"/>
      <c r="D327" s="103"/>
      <c r="E327" s="103"/>
      <c r="F327" s="103"/>
      <c r="G327" s="20"/>
      <c r="H327" s="20"/>
      <c r="I327" s="18"/>
    </row>
    <row r="328" spans="2:9" s="14" customFormat="1" ht="15" customHeight="1">
      <c r="B328" s="28"/>
      <c r="C328" s="103"/>
      <c r="D328" s="103"/>
      <c r="E328" s="103"/>
      <c r="F328" s="103"/>
      <c r="G328" s="20"/>
      <c r="H328" s="20"/>
      <c r="I328" s="18"/>
    </row>
    <row r="329" spans="2:9" s="14" customFormat="1" ht="15" customHeight="1">
      <c r="B329" s="28"/>
      <c r="C329" s="103"/>
      <c r="D329" s="103"/>
      <c r="E329" s="103"/>
      <c r="F329" s="103"/>
      <c r="G329" s="20"/>
      <c r="H329" s="20"/>
      <c r="I329" s="18"/>
    </row>
    <row r="330" spans="2:9" s="14" customFormat="1" ht="15" customHeight="1">
      <c r="B330" s="28"/>
      <c r="C330" s="103"/>
      <c r="D330" s="103"/>
      <c r="E330" s="103"/>
      <c r="F330" s="103"/>
      <c r="G330" s="20"/>
      <c r="H330" s="20"/>
      <c r="I330" s="18"/>
    </row>
    <row r="331" spans="2:9" s="14" customFormat="1" ht="15" customHeight="1">
      <c r="B331" s="28"/>
      <c r="C331" s="103"/>
      <c r="D331" s="103"/>
      <c r="E331" s="103"/>
      <c r="F331" s="103"/>
      <c r="G331" s="20"/>
      <c r="H331" s="20"/>
      <c r="I331" s="18"/>
    </row>
    <row r="332" spans="2:9" s="14" customFormat="1" ht="15" customHeight="1">
      <c r="B332" s="28"/>
      <c r="C332" s="103"/>
      <c r="D332" s="103"/>
      <c r="E332" s="103"/>
      <c r="F332" s="103"/>
      <c r="G332" s="20"/>
      <c r="H332" s="20"/>
      <c r="I332" s="18"/>
    </row>
    <row r="333" spans="2:9" s="14" customFormat="1" ht="15" customHeight="1">
      <c r="B333" s="28"/>
      <c r="C333" s="103"/>
      <c r="D333" s="103"/>
      <c r="E333" s="103"/>
      <c r="F333" s="103"/>
      <c r="G333" s="20"/>
      <c r="H333" s="20"/>
      <c r="I333" s="18"/>
    </row>
    <row r="334" spans="2:9" s="14" customFormat="1" ht="15" customHeight="1">
      <c r="B334" s="28"/>
      <c r="C334" s="106"/>
      <c r="D334" s="106"/>
      <c r="E334" s="106"/>
      <c r="F334" s="106"/>
      <c r="G334" s="22"/>
      <c r="H334" s="20"/>
      <c r="I334" s="18"/>
    </row>
    <row r="335" spans="2:9" s="14" customFormat="1" ht="15" customHeight="1">
      <c r="B335" s="28"/>
      <c r="C335" s="103"/>
      <c r="D335" s="103"/>
      <c r="E335" s="103"/>
      <c r="F335" s="103"/>
      <c r="G335" s="20"/>
      <c r="H335" s="20"/>
      <c r="I335" s="18"/>
    </row>
    <row r="336" spans="2:9" s="14" customFormat="1" ht="15" customHeight="1">
      <c r="B336" s="28"/>
      <c r="C336" s="103"/>
      <c r="D336" s="103"/>
      <c r="E336" s="103"/>
      <c r="F336" s="103"/>
      <c r="G336" s="20"/>
      <c r="H336" s="20"/>
      <c r="I336" s="18"/>
    </row>
    <row r="337" spans="2:9" s="14" customFormat="1" ht="15" customHeight="1">
      <c r="B337" s="28"/>
      <c r="C337" s="103"/>
      <c r="D337" s="103"/>
      <c r="E337" s="103"/>
      <c r="F337" s="103"/>
      <c r="G337" s="20"/>
      <c r="H337" s="20"/>
      <c r="I337" s="18"/>
    </row>
    <row r="338" spans="2:9" s="14" customFormat="1" ht="15" customHeight="1">
      <c r="B338" s="28"/>
      <c r="C338" s="103"/>
      <c r="D338" s="103"/>
      <c r="E338" s="103"/>
      <c r="F338" s="103"/>
      <c r="G338" s="20"/>
      <c r="H338" s="20"/>
      <c r="I338" s="18"/>
    </row>
    <row r="339" spans="2:9" s="14" customFormat="1" ht="15" customHeight="1">
      <c r="B339" s="28"/>
      <c r="C339" s="103"/>
      <c r="D339" s="103"/>
      <c r="E339" s="103"/>
      <c r="F339" s="103"/>
      <c r="G339" s="20"/>
      <c r="H339" s="20"/>
      <c r="I339" s="18"/>
    </row>
    <row r="340" spans="2:9" s="14" customFormat="1" ht="15" customHeight="1">
      <c r="B340" s="28"/>
      <c r="C340" s="103"/>
      <c r="D340" s="103"/>
      <c r="E340" s="103"/>
      <c r="F340" s="103"/>
      <c r="G340" s="20"/>
      <c r="H340" s="20"/>
      <c r="I340" s="18"/>
    </row>
    <row r="341" spans="2:9" s="14" customFormat="1" ht="15" customHeight="1">
      <c r="B341" s="28"/>
      <c r="C341" s="103"/>
      <c r="D341" s="103"/>
      <c r="E341" s="103"/>
      <c r="F341" s="103"/>
      <c r="G341" s="20"/>
      <c r="H341" s="20"/>
      <c r="I341" s="18"/>
    </row>
    <row r="342" spans="2:9" s="14" customFormat="1" ht="15" customHeight="1">
      <c r="B342" s="28"/>
      <c r="C342" s="103"/>
      <c r="D342" s="103"/>
      <c r="E342" s="103"/>
      <c r="F342" s="103"/>
      <c r="G342" s="20"/>
      <c r="H342" s="20"/>
      <c r="I342" s="18"/>
    </row>
    <row r="343" spans="2:9" s="14" customFormat="1" ht="15" customHeight="1">
      <c r="B343" s="28"/>
      <c r="C343" s="103"/>
      <c r="D343" s="103"/>
      <c r="E343" s="103"/>
      <c r="F343" s="103"/>
      <c r="G343" s="20"/>
      <c r="H343" s="20"/>
      <c r="I343" s="18"/>
    </row>
    <row r="344" spans="2:9" s="14" customFormat="1" ht="15" customHeight="1">
      <c r="B344" s="28"/>
      <c r="C344" s="103"/>
      <c r="D344" s="103"/>
      <c r="E344" s="103"/>
      <c r="F344" s="103"/>
      <c r="G344" s="20"/>
      <c r="H344" s="20"/>
      <c r="I344" s="18"/>
    </row>
    <row r="345" spans="2:9" s="14" customFormat="1" ht="15" customHeight="1">
      <c r="B345" s="28"/>
      <c r="C345" s="103"/>
      <c r="D345" s="103"/>
      <c r="E345" s="103"/>
      <c r="F345" s="103"/>
      <c r="G345" s="20"/>
      <c r="H345" s="20"/>
      <c r="I345" s="18"/>
    </row>
    <row r="346" spans="2:9" s="14" customFormat="1" ht="15" customHeight="1">
      <c r="B346" s="28"/>
      <c r="C346" s="103"/>
      <c r="D346" s="103"/>
      <c r="E346" s="103"/>
      <c r="F346" s="103"/>
      <c r="G346" s="20"/>
      <c r="H346" s="20"/>
      <c r="I346" s="18"/>
    </row>
    <row r="347" spans="2:9" s="14" customFormat="1" ht="15" customHeight="1">
      <c r="B347" s="28"/>
      <c r="C347" s="103"/>
      <c r="D347" s="103"/>
      <c r="E347" s="103"/>
      <c r="F347" s="103"/>
      <c r="G347" s="20"/>
      <c r="H347" s="20"/>
      <c r="I347" s="18"/>
    </row>
    <row r="348" spans="2:9" s="14" customFormat="1" ht="15" customHeight="1">
      <c r="B348" s="28"/>
      <c r="C348" s="103"/>
      <c r="D348" s="103"/>
      <c r="E348" s="103"/>
      <c r="F348" s="103"/>
      <c r="G348" s="20"/>
      <c r="H348" s="20"/>
      <c r="I348" s="18"/>
    </row>
    <row r="349" spans="2:9" s="14" customFormat="1" ht="15" customHeight="1">
      <c r="B349" s="28"/>
      <c r="C349" s="103"/>
      <c r="D349" s="103"/>
      <c r="E349" s="103"/>
      <c r="F349" s="103"/>
      <c r="G349" s="20"/>
      <c r="H349" s="20"/>
      <c r="I349" s="18"/>
    </row>
    <row r="350" spans="2:9" s="14" customFormat="1" ht="15" customHeight="1">
      <c r="B350" s="28"/>
      <c r="C350" s="106"/>
      <c r="D350" s="106"/>
      <c r="E350" s="106"/>
      <c r="F350" s="106"/>
      <c r="G350" s="22"/>
      <c r="H350" s="20"/>
      <c r="I350" s="18"/>
    </row>
    <row r="351" spans="2:9" s="14" customFormat="1" ht="15" customHeight="1">
      <c r="B351" s="28"/>
      <c r="C351" s="103"/>
      <c r="D351" s="103"/>
      <c r="E351" s="103"/>
      <c r="F351" s="103"/>
      <c r="G351" s="20"/>
      <c r="H351" s="20"/>
      <c r="I351" s="18"/>
    </row>
    <row r="352" spans="2:9" s="14" customFormat="1" ht="15" customHeight="1">
      <c r="B352" s="28"/>
      <c r="C352" s="103"/>
      <c r="D352" s="103"/>
      <c r="E352" s="103"/>
      <c r="F352" s="103"/>
      <c r="G352" s="20"/>
      <c r="H352" s="20"/>
      <c r="I352" s="18"/>
    </row>
    <row r="353" spans="2:9" s="14" customFormat="1" ht="15" customHeight="1">
      <c r="B353" s="28"/>
      <c r="C353" s="103"/>
      <c r="D353" s="103"/>
      <c r="E353" s="103"/>
      <c r="F353" s="103"/>
      <c r="G353" s="20"/>
      <c r="H353" s="20"/>
      <c r="I353" s="18"/>
    </row>
    <row r="354" spans="2:9" s="14" customFormat="1" ht="15" customHeight="1">
      <c r="B354" s="28"/>
      <c r="C354" s="103"/>
      <c r="D354" s="103"/>
      <c r="E354" s="103"/>
      <c r="F354" s="103"/>
      <c r="G354" s="20"/>
      <c r="H354" s="20"/>
      <c r="I354" s="18"/>
    </row>
    <row r="355" spans="2:9" s="14" customFormat="1" ht="15" customHeight="1">
      <c r="B355" s="28"/>
      <c r="C355" s="103"/>
      <c r="D355" s="103"/>
      <c r="E355" s="103"/>
      <c r="F355" s="103"/>
      <c r="G355" s="20"/>
      <c r="H355" s="20"/>
      <c r="I355" s="18"/>
    </row>
    <row r="356" spans="2:9" s="14" customFormat="1" ht="15" customHeight="1">
      <c r="B356" s="28"/>
      <c r="C356" s="103"/>
      <c r="D356" s="103"/>
      <c r="E356" s="103"/>
      <c r="F356" s="103"/>
      <c r="G356" s="20"/>
      <c r="H356" s="20"/>
      <c r="I356" s="18"/>
    </row>
    <row r="357" spans="2:9" s="14" customFormat="1" ht="15" customHeight="1">
      <c r="B357" s="28"/>
      <c r="C357" s="103"/>
      <c r="D357" s="103"/>
      <c r="E357" s="103"/>
      <c r="F357" s="103"/>
      <c r="G357" s="20"/>
      <c r="H357" s="20"/>
      <c r="I357" s="18"/>
    </row>
    <row r="358" spans="2:9" s="14" customFormat="1" ht="15" customHeight="1">
      <c r="B358" s="28"/>
      <c r="C358" s="103"/>
      <c r="D358" s="103"/>
      <c r="E358" s="103"/>
      <c r="F358" s="103"/>
      <c r="G358" s="20"/>
      <c r="H358" s="20"/>
      <c r="I358" s="18"/>
    </row>
    <row r="359" spans="2:9" s="14" customFormat="1" ht="15" customHeight="1">
      <c r="B359" s="28"/>
      <c r="C359" s="103"/>
      <c r="D359" s="103"/>
      <c r="E359" s="103"/>
      <c r="F359" s="103"/>
      <c r="G359" s="20"/>
      <c r="H359" s="20"/>
      <c r="I359" s="18"/>
    </row>
    <row r="360" spans="2:9" s="14" customFormat="1" ht="15" customHeight="1">
      <c r="B360" s="28"/>
      <c r="C360" s="103"/>
      <c r="D360" s="103"/>
      <c r="E360" s="103"/>
      <c r="F360" s="103"/>
      <c r="G360" s="20"/>
      <c r="H360" s="20"/>
      <c r="I360" s="18"/>
    </row>
    <row r="361" spans="2:9" s="14" customFormat="1" ht="15" customHeight="1">
      <c r="B361" s="28"/>
      <c r="C361" s="103"/>
      <c r="D361" s="103"/>
      <c r="E361" s="103"/>
      <c r="F361" s="103"/>
      <c r="G361" s="20"/>
      <c r="H361" s="20"/>
      <c r="I361" s="18"/>
    </row>
    <row r="362" spans="2:9" s="14" customFormat="1" ht="15" customHeight="1">
      <c r="B362" s="28"/>
      <c r="C362" s="103"/>
      <c r="D362" s="103"/>
      <c r="E362" s="103"/>
      <c r="F362" s="103"/>
      <c r="G362" s="20"/>
      <c r="H362" s="20"/>
      <c r="I362" s="18"/>
    </row>
    <row r="363" spans="2:9" s="14" customFormat="1" ht="15" customHeight="1">
      <c r="B363" s="28"/>
      <c r="C363" s="103"/>
      <c r="D363" s="103"/>
      <c r="E363" s="103"/>
      <c r="F363" s="103"/>
      <c r="G363" s="20"/>
      <c r="H363" s="20"/>
      <c r="I363" s="18"/>
    </row>
    <row r="364" spans="2:9" s="14" customFormat="1" ht="15" customHeight="1">
      <c r="B364" s="28"/>
      <c r="C364" s="103"/>
      <c r="D364" s="103"/>
      <c r="E364" s="103"/>
      <c r="F364" s="103"/>
      <c r="G364" s="20"/>
      <c r="H364" s="20"/>
      <c r="I364" s="18"/>
    </row>
    <row r="365" spans="2:9" s="14" customFormat="1" ht="15" customHeight="1">
      <c r="B365" s="28"/>
      <c r="C365" s="106"/>
      <c r="D365" s="106"/>
      <c r="E365" s="106"/>
      <c r="F365" s="106"/>
      <c r="G365" s="22"/>
      <c r="H365" s="20"/>
      <c r="I365" s="18"/>
    </row>
    <row r="366" spans="2:9" s="14" customFormat="1" ht="15" customHeight="1">
      <c r="B366" s="28"/>
      <c r="C366" s="106"/>
      <c r="D366" s="106"/>
      <c r="E366" s="106"/>
      <c r="F366" s="106"/>
      <c r="G366" s="22"/>
      <c r="H366" s="20"/>
      <c r="I366" s="18"/>
    </row>
    <row r="367" spans="2:9" s="14" customFormat="1" ht="15" customHeight="1">
      <c r="B367" s="28"/>
      <c r="C367" s="106"/>
      <c r="D367" s="106"/>
      <c r="E367" s="106"/>
      <c r="F367" s="106"/>
      <c r="G367" s="22"/>
      <c r="H367" s="20"/>
      <c r="I367" s="18"/>
    </row>
    <row r="368" spans="2:9" s="14" customFormat="1" ht="15" customHeight="1">
      <c r="B368" s="28"/>
      <c r="C368" s="106"/>
      <c r="D368" s="106"/>
      <c r="E368" s="106"/>
      <c r="F368" s="106"/>
      <c r="G368" s="22"/>
      <c r="H368" s="20"/>
      <c r="I368" s="18"/>
    </row>
    <row r="369" spans="2:9" s="14" customFormat="1" ht="15" customHeight="1">
      <c r="B369" s="28"/>
      <c r="C369" s="106"/>
      <c r="D369" s="106"/>
      <c r="E369" s="106"/>
      <c r="F369" s="106"/>
      <c r="G369" s="22"/>
      <c r="H369" s="20"/>
      <c r="I369" s="18"/>
    </row>
    <row r="370" spans="2:9" s="14" customFormat="1" ht="15" customHeight="1">
      <c r="B370" s="28"/>
      <c r="C370" s="106"/>
      <c r="D370" s="106"/>
      <c r="E370" s="106"/>
      <c r="F370" s="106"/>
      <c r="G370" s="22"/>
      <c r="H370" s="20"/>
      <c r="I370" s="18"/>
    </row>
    <row r="371" spans="2:9" s="14" customFormat="1" ht="15" customHeight="1">
      <c r="B371" s="28"/>
      <c r="C371" s="106"/>
      <c r="D371" s="106"/>
      <c r="E371" s="106"/>
      <c r="F371" s="106"/>
      <c r="G371" s="22"/>
      <c r="H371" s="20"/>
      <c r="I371" s="18"/>
    </row>
    <row r="372" spans="2:9" s="14" customFormat="1" ht="15" customHeight="1">
      <c r="B372" s="28"/>
      <c r="C372" s="106"/>
      <c r="D372" s="107"/>
      <c r="E372" s="107"/>
      <c r="F372" s="107"/>
      <c r="G372" s="22"/>
      <c r="H372" s="20"/>
      <c r="I372" s="18"/>
    </row>
    <row r="373" spans="2:9" s="14" customFormat="1" ht="15" customHeight="1">
      <c r="B373" s="28"/>
      <c r="C373" s="106"/>
      <c r="D373" s="107"/>
      <c r="E373" s="107"/>
      <c r="F373" s="107"/>
      <c r="G373" s="24"/>
      <c r="H373" s="20"/>
      <c r="I373" s="18"/>
    </row>
    <row r="374" spans="2:9" s="14" customFormat="1" ht="15" customHeight="1">
      <c r="B374" s="28"/>
      <c r="C374" s="106"/>
      <c r="D374" s="107"/>
      <c r="E374" s="107"/>
      <c r="F374" s="107"/>
      <c r="G374" s="24"/>
      <c r="H374" s="20"/>
      <c r="I374" s="18"/>
    </row>
    <row r="375" spans="2:9" s="14" customFormat="1" ht="15" customHeight="1">
      <c r="B375" s="28"/>
      <c r="C375" s="103"/>
      <c r="D375" s="103"/>
      <c r="E375" s="103"/>
      <c r="F375" s="103"/>
      <c r="G375" s="20"/>
      <c r="H375" s="20"/>
      <c r="I375" s="18"/>
    </row>
    <row r="376" spans="2:9" s="14" customFormat="1" ht="15" customHeight="1">
      <c r="B376" s="28"/>
      <c r="C376" s="103"/>
      <c r="D376" s="103"/>
      <c r="E376" s="103"/>
      <c r="F376" s="103"/>
      <c r="G376" s="20"/>
      <c r="H376" s="20"/>
      <c r="I376" s="18"/>
    </row>
    <row r="377" spans="2:9" s="14" customFormat="1" ht="15" customHeight="1">
      <c r="B377" s="28"/>
      <c r="C377" s="103"/>
      <c r="D377" s="103"/>
      <c r="E377" s="103"/>
      <c r="F377" s="103"/>
      <c r="G377" s="20"/>
      <c r="H377" s="20"/>
      <c r="I377" s="18"/>
    </row>
    <row r="378" spans="2:9" s="14" customFormat="1" ht="15" customHeight="1">
      <c r="B378" s="28"/>
      <c r="C378" s="103"/>
      <c r="D378" s="103"/>
      <c r="E378" s="103"/>
      <c r="F378" s="103"/>
      <c r="G378" s="20"/>
      <c r="H378" s="20"/>
      <c r="I378" s="18"/>
    </row>
    <row r="379" spans="2:9" s="14" customFormat="1" ht="15" customHeight="1">
      <c r="B379" s="28"/>
      <c r="C379" s="103"/>
      <c r="D379" s="103"/>
      <c r="E379" s="103"/>
      <c r="F379" s="103"/>
      <c r="G379" s="20"/>
      <c r="H379" s="20"/>
      <c r="I379" s="18"/>
    </row>
    <row r="380" spans="2:9" s="14" customFormat="1" ht="15" customHeight="1">
      <c r="B380" s="28"/>
      <c r="C380" s="103"/>
      <c r="D380" s="103"/>
      <c r="E380" s="103"/>
      <c r="F380" s="103"/>
      <c r="G380" s="20"/>
      <c r="H380" s="20"/>
      <c r="I380" s="18"/>
    </row>
    <row r="381" spans="2:9" s="14" customFormat="1" ht="15" customHeight="1">
      <c r="B381" s="28"/>
      <c r="C381" s="103"/>
      <c r="D381" s="103"/>
      <c r="E381" s="103"/>
      <c r="F381" s="103"/>
      <c r="G381" s="20"/>
      <c r="H381" s="20"/>
      <c r="I381" s="18"/>
    </row>
    <row r="382" spans="2:9" s="14" customFormat="1" ht="15" customHeight="1">
      <c r="B382" s="28"/>
      <c r="C382" s="103"/>
      <c r="D382" s="103"/>
      <c r="E382" s="103"/>
      <c r="F382" s="103"/>
      <c r="G382" s="20"/>
      <c r="H382" s="20"/>
      <c r="I382" s="18"/>
    </row>
    <row r="383" spans="2:9" s="14" customFormat="1" ht="15" customHeight="1">
      <c r="B383" s="28"/>
      <c r="C383" s="103"/>
      <c r="D383" s="103"/>
      <c r="E383" s="103"/>
      <c r="F383" s="103"/>
      <c r="G383" s="20"/>
      <c r="H383" s="20"/>
      <c r="I383" s="18"/>
    </row>
    <row r="384" spans="2:9" s="14" customFormat="1" ht="15" customHeight="1">
      <c r="B384" s="28"/>
      <c r="C384" s="103"/>
      <c r="D384" s="103"/>
      <c r="E384" s="103"/>
      <c r="F384" s="103"/>
      <c r="G384" s="20"/>
      <c r="H384" s="20"/>
      <c r="I384" s="18"/>
    </row>
    <row r="385" spans="2:9" s="14" customFormat="1" ht="15" customHeight="1">
      <c r="B385" s="28"/>
      <c r="C385" s="103"/>
      <c r="D385" s="103"/>
      <c r="E385" s="103"/>
      <c r="F385" s="103"/>
      <c r="G385" s="20"/>
      <c r="H385" s="20"/>
      <c r="I385" s="18"/>
    </row>
    <row r="386" spans="2:9" s="14" customFormat="1" ht="15" customHeight="1">
      <c r="B386" s="28"/>
      <c r="C386" s="103"/>
      <c r="D386" s="103"/>
      <c r="E386" s="103"/>
      <c r="F386" s="103"/>
      <c r="G386" s="20"/>
      <c r="H386" s="20"/>
      <c r="I386" s="18"/>
    </row>
    <row r="387" spans="2:9" s="14" customFormat="1" ht="15" customHeight="1">
      <c r="B387" s="28"/>
      <c r="C387" s="103"/>
      <c r="D387" s="103"/>
      <c r="E387" s="103"/>
      <c r="F387" s="103"/>
      <c r="G387" s="20"/>
      <c r="H387" s="20"/>
      <c r="I387" s="18"/>
    </row>
    <row r="388" spans="2:9" s="14" customFormat="1" ht="15" customHeight="1">
      <c r="B388" s="28"/>
      <c r="C388" s="103"/>
      <c r="D388" s="103"/>
      <c r="E388" s="103"/>
      <c r="F388" s="103"/>
      <c r="G388" s="20"/>
      <c r="H388" s="20"/>
      <c r="I388" s="18"/>
    </row>
    <row r="389" spans="2:9" s="14" customFormat="1" ht="15" customHeight="1">
      <c r="B389" s="28"/>
      <c r="C389" s="103"/>
      <c r="D389" s="103"/>
      <c r="E389" s="103"/>
      <c r="F389" s="103"/>
      <c r="G389" s="20"/>
      <c r="H389" s="20"/>
      <c r="I389" s="18"/>
    </row>
    <row r="390" spans="2:9" s="14" customFormat="1" ht="15" customHeight="1">
      <c r="B390" s="28"/>
      <c r="C390" s="103"/>
      <c r="D390" s="103"/>
      <c r="E390" s="103"/>
      <c r="F390" s="103"/>
      <c r="G390" s="20"/>
      <c r="H390" s="20"/>
      <c r="I390" s="18"/>
    </row>
    <row r="391" spans="2:9" s="14" customFormat="1" ht="15" customHeight="1">
      <c r="B391" s="28"/>
      <c r="C391" s="103"/>
      <c r="D391" s="103"/>
      <c r="E391" s="103"/>
      <c r="F391" s="103"/>
      <c r="G391" s="20"/>
      <c r="H391" s="20"/>
      <c r="I391" s="18"/>
    </row>
    <row r="392" spans="2:9" s="14" customFormat="1" ht="15" customHeight="1">
      <c r="B392" s="28"/>
      <c r="C392" s="103"/>
      <c r="D392" s="103"/>
      <c r="E392" s="103"/>
      <c r="F392" s="103"/>
      <c r="G392" s="20"/>
      <c r="H392" s="20"/>
      <c r="I392" s="18"/>
    </row>
    <row r="393" spans="2:9" s="14" customFormat="1" ht="15" customHeight="1">
      <c r="B393" s="28"/>
      <c r="C393" s="103"/>
      <c r="D393" s="103"/>
      <c r="E393" s="103"/>
      <c r="F393" s="103"/>
      <c r="G393" s="20"/>
      <c r="H393" s="20"/>
      <c r="I393" s="18"/>
    </row>
    <row r="394" spans="2:9" s="14" customFormat="1" ht="15" customHeight="1">
      <c r="B394" s="28"/>
      <c r="C394" s="103"/>
      <c r="D394" s="103"/>
      <c r="E394" s="103"/>
      <c r="F394" s="103"/>
      <c r="G394" s="20"/>
      <c r="H394" s="20"/>
      <c r="I394" s="18"/>
    </row>
    <row r="395" spans="2:9" s="14" customFormat="1" ht="15" customHeight="1">
      <c r="B395" s="28"/>
      <c r="C395" s="103"/>
      <c r="D395" s="103"/>
      <c r="E395" s="103"/>
      <c r="F395" s="103"/>
      <c r="G395" s="20"/>
      <c r="H395" s="20"/>
      <c r="I395" s="18"/>
    </row>
    <row r="396" spans="2:9" s="14" customFormat="1" ht="15" customHeight="1">
      <c r="B396" s="28"/>
      <c r="C396" s="103"/>
      <c r="D396" s="103"/>
      <c r="E396" s="103"/>
      <c r="F396" s="103"/>
      <c r="G396" s="20"/>
      <c r="H396" s="20"/>
      <c r="I396" s="18"/>
    </row>
    <row r="397" spans="2:9" s="14" customFormat="1" ht="15" customHeight="1">
      <c r="B397" s="28"/>
      <c r="C397" s="103"/>
      <c r="D397" s="103"/>
      <c r="E397" s="103"/>
      <c r="F397" s="103"/>
      <c r="G397" s="20"/>
      <c r="H397" s="20"/>
      <c r="I397" s="18"/>
    </row>
    <row r="398" spans="2:9" s="14" customFormat="1" ht="15" customHeight="1">
      <c r="B398" s="28"/>
      <c r="C398" s="103"/>
      <c r="D398" s="103"/>
      <c r="E398" s="103"/>
      <c r="F398" s="103"/>
      <c r="G398" s="20"/>
      <c r="H398" s="20"/>
      <c r="I398" s="18"/>
    </row>
    <row r="399" spans="2:9" s="14" customFormat="1" ht="15" customHeight="1">
      <c r="B399" s="28"/>
      <c r="C399" s="103"/>
      <c r="D399" s="103"/>
      <c r="E399" s="103"/>
      <c r="F399" s="103"/>
      <c r="G399" s="20"/>
      <c r="H399" s="20"/>
      <c r="I399" s="18"/>
    </row>
    <row r="400" spans="2:9" s="14" customFormat="1" ht="15" customHeight="1">
      <c r="B400" s="28"/>
      <c r="C400" s="106"/>
      <c r="D400" s="103"/>
      <c r="E400" s="103"/>
      <c r="F400" s="103"/>
      <c r="G400" s="20"/>
      <c r="H400" s="20"/>
      <c r="I400" s="18"/>
    </row>
    <row r="401" spans="2:9" s="14" customFormat="1" ht="15" customHeight="1">
      <c r="B401" s="28"/>
      <c r="C401" s="103"/>
      <c r="D401" s="103"/>
      <c r="E401" s="103"/>
      <c r="F401" s="103"/>
      <c r="G401" s="20"/>
      <c r="H401" s="20"/>
      <c r="I401" s="18"/>
    </row>
    <row r="402" spans="2:9" s="14" customFormat="1" ht="15" customHeight="1">
      <c r="B402" s="28"/>
      <c r="C402" s="103"/>
      <c r="D402" s="103"/>
      <c r="E402" s="103"/>
      <c r="F402" s="103"/>
      <c r="G402" s="20"/>
      <c r="H402" s="20"/>
      <c r="I402" s="18"/>
    </row>
    <row r="403" spans="2:9" s="14" customFormat="1" ht="15" customHeight="1">
      <c r="B403" s="28"/>
      <c r="C403" s="103"/>
      <c r="D403" s="103"/>
      <c r="E403" s="103"/>
      <c r="F403" s="103"/>
      <c r="G403" s="20"/>
      <c r="H403" s="20"/>
      <c r="I403" s="18"/>
    </row>
    <row r="404" spans="2:9" s="14" customFormat="1" ht="15" customHeight="1">
      <c r="B404" s="28"/>
      <c r="C404" s="103"/>
      <c r="D404" s="103"/>
      <c r="E404" s="103"/>
      <c r="F404" s="103"/>
      <c r="G404" s="20"/>
      <c r="H404" s="20"/>
      <c r="I404" s="18"/>
    </row>
    <row r="405" spans="2:9" s="14" customFormat="1" ht="15" customHeight="1">
      <c r="B405" s="28"/>
      <c r="C405" s="103"/>
      <c r="D405" s="103"/>
      <c r="E405" s="103"/>
      <c r="F405" s="103"/>
      <c r="G405" s="20"/>
      <c r="H405" s="20"/>
      <c r="I405" s="18"/>
    </row>
    <row r="406" spans="2:9" s="14" customFormat="1" ht="15" customHeight="1">
      <c r="B406" s="28"/>
      <c r="C406" s="106"/>
      <c r="D406" s="107"/>
      <c r="E406" s="107"/>
      <c r="F406" s="107"/>
      <c r="G406" s="22"/>
      <c r="H406" s="20"/>
      <c r="I406" s="18"/>
    </row>
    <row r="407" spans="2:9" s="14" customFormat="1" ht="15" customHeight="1">
      <c r="B407" s="28"/>
      <c r="C407" s="103"/>
      <c r="D407" s="103"/>
      <c r="E407" s="103"/>
      <c r="F407" s="103"/>
      <c r="G407" s="20"/>
      <c r="H407" s="20"/>
      <c r="I407" s="18"/>
    </row>
    <row r="408" spans="2:9" s="14" customFormat="1" ht="15" customHeight="1">
      <c r="B408" s="28"/>
      <c r="C408" s="106"/>
      <c r="D408" s="106"/>
      <c r="E408" s="106"/>
      <c r="F408" s="106"/>
      <c r="G408" s="22"/>
      <c r="H408" s="20"/>
      <c r="I408" s="18"/>
    </row>
    <row r="409" spans="2:9" s="14" customFormat="1" ht="15" customHeight="1">
      <c r="B409" s="28"/>
      <c r="C409" s="106"/>
      <c r="D409" s="103"/>
      <c r="E409" s="103"/>
      <c r="F409" s="103"/>
      <c r="G409" s="20"/>
      <c r="H409" s="20"/>
      <c r="I409" s="18"/>
    </row>
    <row r="410" spans="2:9" s="14" customFormat="1" ht="15" customHeight="1">
      <c r="B410" s="28"/>
      <c r="C410" s="106"/>
      <c r="D410" s="103"/>
      <c r="E410" s="103"/>
      <c r="F410" s="103"/>
      <c r="G410" s="20"/>
      <c r="H410" s="20"/>
      <c r="I410" s="18"/>
    </row>
    <row r="411" spans="2:9" s="14" customFormat="1" ht="15" customHeight="1">
      <c r="B411" s="28"/>
      <c r="C411" s="106"/>
      <c r="D411" s="103"/>
      <c r="E411" s="103"/>
      <c r="F411" s="103"/>
      <c r="G411" s="20"/>
      <c r="H411" s="20"/>
      <c r="I411" s="18"/>
    </row>
    <row r="412" spans="2:9" s="14" customFormat="1" ht="15" customHeight="1">
      <c r="B412" s="28"/>
      <c r="C412" s="106"/>
      <c r="D412" s="103"/>
      <c r="E412" s="103"/>
      <c r="F412" s="103"/>
      <c r="G412" s="20"/>
      <c r="H412" s="20"/>
      <c r="I412" s="18"/>
    </row>
    <row r="413" spans="2:9" s="14" customFormat="1" ht="15" customHeight="1">
      <c r="B413" s="28"/>
      <c r="C413" s="106"/>
      <c r="D413" s="103"/>
      <c r="E413" s="103"/>
      <c r="F413" s="103"/>
      <c r="G413" s="20"/>
      <c r="H413" s="20"/>
      <c r="I413" s="18"/>
    </row>
    <row r="414" spans="2:9" s="14" customFormat="1" ht="15" customHeight="1">
      <c r="B414" s="28"/>
      <c r="C414" s="106"/>
      <c r="D414" s="103"/>
      <c r="E414" s="103"/>
      <c r="F414" s="103"/>
      <c r="G414" s="20"/>
      <c r="H414" s="20"/>
      <c r="I414" s="18"/>
    </row>
    <row r="415" spans="2:9" s="14" customFormat="1" ht="15" customHeight="1">
      <c r="B415" s="28"/>
      <c r="C415" s="106"/>
      <c r="D415" s="103"/>
      <c r="E415" s="103"/>
      <c r="F415" s="103"/>
      <c r="G415" s="20"/>
      <c r="H415" s="20"/>
      <c r="I415" s="18"/>
    </row>
    <row r="416" spans="2:9" s="14" customFormat="1" ht="15" customHeight="1">
      <c r="B416" s="28"/>
      <c r="C416" s="106"/>
      <c r="D416" s="103"/>
      <c r="E416" s="103"/>
      <c r="F416" s="103"/>
      <c r="G416" s="20"/>
      <c r="H416" s="20"/>
      <c r="I416" s="18"/>
    </row>
    <row r="417" spans="2:9" s="14" customFormat="1" ht="15" customHeight="1">
      <c r="B417" s="28"/>
      <c r="C417" s="106"/>
      <c r="D417" s="106"/>
      <c r="E417" s="106"/>
      <c r="F417" s="106"/>
      <c r="G417" s="22"/>
      <c r="H417" s="20"/>
      <c r="I417" s="18"/>
    </row>
    <row r="418" spans="2:9" s="14" customFormat="1" ht="15" customHeight="1">
      <c r="B418" s="28"/>
      <c r="C418" s="106"/>
      <c r="D418" s="106"/>
      <c r="E418" s="106"/>
      <c r="F418" s="106"/>
      <c r="G418" s="22"/>
      <c r="H418" s="20"/>
      <c r="I418" s="18"/>
    </row>
    <row r="419" spans="2:9" s="14" customFormat="1" ht="15" customHeight="1">
      <c r="B419" s="28"/>
      <c r="C419" s="106"/>
      <c r="D419" s="103"/>
      <c r="E419" s="103"/>
      <c r="F419" s="103"/>
      <c r="G419" s="20"/>
      <c r="H419" s="20"/>
      <c r="I419" s="18"/>
    </row>
    <row r="420" spans="2:9" s="14" customFormat="1" ht="15" customHeight="1">
      <c r="B420" s="28"/>
      <c r="C420" s="106"/>
      <c r="D420" s="103"/>
      <c r="E420" s="103"/>
      <c r="F420" s="103"/>
      <c r="G420" s="20"/>
      <c r="H420" s="20"/>
      <c r="I420" s="18"/>
    </row>
    <row r="421" spans="2:9" s="14" customFormat="1" ht="15" customHeight="1">
      <c r="B421" s="28"/>
      <c r="C421" s="106"/>
      <c r="D421" s="103"/>
      <c r="E421" s="103"/>
      <c r="F421" s="103"/>
      <c r="G421" s="20"/>
      <c r="H421" s="20"/>
      <c r="I421" s="18"/>
    </row>
    <row r="422" spans="2:9" s="14" customFormat="1" ht="15" customHeight="1">
      <c r="B422" s="28"/>
      <c r="C422" s="106"/>
      <c r="D422" s="103"/>
      <c r="E422" s="103"/>
      <c r="F422" s="103"/>
      <c r="G422" s="20"/>
      <c r="H422" s="20"/>
      <c r="I422" s="18"/>
    </row>
    <row r="423" spans="2:9" s="14" customFormat="1" ht="15" customHeight="1">
      <c r="B423" s="28"/>
      <c r="C423" s="106"/>
      <c r="D423" s="103"/>
      <c r="E423" s="103"/>
      <c r="F423" s="103"/>
      <c r="G423" s="20"/>
      <c r="H423" s="20"/>
      <c r="I423" s="18"/>
    </row>
    <row r="424" spans="2:9" s="14" customFormat="1" ht="15" customHeight="1">
      <c r="B424" s="28"/>
      <c r="C424" s="106"/>
      <c r="D424" s="103"/>
      <c r="E424" s="103"/>
      <c r="F424" s="103"/>
      <c r="G424" s="20"/>
      <c r="H424" s="20"/>
      <c r="I424" s="18"/>
    </row>
    <row r="425" spans="2:9" s="14" customFormat="1" ht="15" customHeight="1">
      <c r="B425" s="28"/>
      <c r="C425" s="106"/>
      <c r="D425" s="103"/>
      <c r="E425" s="103"/>
      <c r="F425" s="103"/>
      <c r="G425" s="20"/>
      <c r="H425" s="20"/>
      <c r="I425" s="18"/>
    </row>
    <row r="426" spans="2:9" s="14" customFormat="1" ht="15" customHeight="1">
      <c r="B426" s="28"/>
      <c r="C426" s="106"/>
      <c r="D426" s="103"/>
      <c r="E426" s="103"/>
      <c r="F426" s="103"/>
      <c r="G426" s="20"/>
      <c r="H426" s="20"/>
      <c r="I426" s="18"/>
    </row>
    <row r="427" spans="2:9" s="14" customFormat="1" ht="15" customHeight="1">
      <c r="B427" s="28"/>
      <c r="C427" s="106"/>
      <c r="D427" s="103"/>
      <c r="E427" s="103"/>
      <c r="F427" s="103"/>
      <c r="G427" s="20"/>
      <c r="H427" s="20"/>
      <c r="I427" s="18"/>
    </row>
    <row r="428" spans="2:9" s="14" customFormat="1" ht="15" customHeight="1">
      <c r="B428" s="28"/>
      <c r="C428" s="106"/>
      <c r="D428" s="103"/>
      <c r="E428" s="103"/>
      <c r="F428" s="103"/>
      <c r="G428" s="20"/>
      <c r="H428" s="20"/>
      <c r="I428" s="18"/>
    </row>
    <row r="429" spans="2:9" s="14" customFormat="1" ht="15" customHeight="1">
      <c r="B429" s="28"/>
      <c r="C429" s="106"/>
      <c r="D429" s="106"/>
      <c r="E429" s="106"/>
      <c r="F429" s="106"/>
      <c r="G429" s="22"/>
      <c r="H429" s="20"/>
      <c r="I429" s="18"/>
    </row>
    <row r="430" spans="2:9" s="14" customFormat="1" ht="15" customHeight="1">
      <c r="B430" s="28"/>
      <c r="C430" s="106"/>
      <c r="D430" s="106"/>
      <c r="E430" s="106"/>
      <c r="F430" s="106"/>
      <c r="G430" s="22"/>
      <c r="H430" s="20"/>
      <c r="I430" s="18"/>
    </row>
    <row r="431" spans="2:9" s="14" customFormat="1" ht="15" customHeight="1">
      <c r="B431" s="28"/>
      <c r="C431" s="106"/>
      <c r="D431" s="103"/>
      <c r="E431" s="103"/>
      <c r="F431" s="103"/>
      <c r="G431" s="20"/>
      <c r="H431" s="20"/>
      <c r="I431" s="18"/>
    </row>
    <row r="432" spans="2:9" s="14" customFormat="1" ht="15" customHeight="1">
      <c r="B432" s="28"/>
      <c r="C432" s="106"/>
      <c r="D432" s="106"/>
      <c r="E432" s="106"/>
      <c r="F432" s="106"/>
      <c r="G432" s="22"/>
      <c r="H432" s="20"/>
      <c r="I432" s="18"/>
    </row>
    <row r="433" spans="2:9" s="14" customFormat="1" ht="15" customHeight="1">
      <c r="B433" s="28"/>
      <c r="C433" s="106"/>
      <c r="D433" s="106"/>
      <c r="E433" s="106"/>
      <c r="F433" s="106"/>
      <c r="G433" s="22"/>
      <c r="H433" s="20"/>
      <c r="I433" s="18"/>
    </row>
    <row r="434" spans="2:9" s="14" customFormat="1" ht="15" customHeight="1">
      <c r="B434" s="28"/>
      <c r="C434" s="106"/>
      <c r="D434" s="103"/>
      <c r="E434" s="103"/>
      <c r="F434" s="103"/>
      <c r="G434" s="20"/>
      <c r="H434" s="20"/>
      <c r="I434" s="18"/>
    </row>
    <row r="435" spans="2:9" s="14" customFormat="1" ht="15" customHeight="1">
      <c r="B435" s="28"/>
      <c r="C435" s="106"/>
      <c r="D435" s="103"/>
      <c r="E435" s="103"/>
      <c r="F435" s="103"/>
      <c r="G435" s="20"/>
      <c r="H435" s="20"/>
      <c r="I435" s="18"/>
    </row>
    <row r="436" spans="2:9" s="14" customFormat="1" ht="15" customHeight="1">
      <c r="B436" s="28"/>
      <c r="C436" s="106"/>
      <c r="D436" s="106"/>
      <c r="E436" s="106"/>
      <c r="F436" s="106"/>
      <c r="G436" s="22"/>
      <c r="H436" s="20"/>
      <c r="I436" s="18"/>
    </row>
    <row r="437" spans="2:9" s="14" customFormat="1" ht="15" customHeight="1">
      <c r="B437" s="28"/>
      <c r="C437" s="106"/>
      <c r="D437" s="103"/>
      <c r="E437" s="103"/>
      <c r="F437" s="103"/>
      <c r="G437" s="20"/>
      <c r="H437" s="20"/>
      <c r="I437" s="18"/>
    </row>
    <row r="438" spans="2:9" s="14" customFormat="1" ht="15" customHeight="1">
      <c r="B438" s="28"/>
      <c r="C438" s="106"/>
      <c r="D438" s="106"/>
      <c r="E438" s="106"/>
      <c r="F438" s="106"/>
      <c r="G438" s="22"/>
      <c r="H438" s="20"/>
      <c r="I438" s="18"/>
    </row>
    <row r="439" spans="2:9" s="14" customFormat="1" ht="15" customHeight="1">
      <c r="B439" s="28"/>
      <c r="C439" s="107"/>
      <c r="D439" s="103"/>
      <c r="E439" s="103"/>
      <c r="F439" s="103"/>
      <c r="G439" s="20"/>
      <c r="H439" s="20"/>
      <c r="I439" s="18"/>
    </row>
    <row r="440" spans="2:9" s="14" customFormat="1" ht="15" customHeight="1">
      <c r="B440" s="28"/>
      <c r="C440" s="107"/>
      <c r="D440" s="103"/>
      <c r="E440" s="103"/>
      <c r="F440" s="103"/>
      <c r="G440" s="20"/>
      <c r="H440" s="20"/>
      <c r="I440" s="18"/>
    </row>
    <row r="441" spans="2:9" s="14" customFormat="1" ht="15" customHeight="1">
      <c r="B441" s="28"/>
      <c r="C441" s="107"/>
      <c r="D441" s="103"/>
      <c r="E441" s="103"/>
      <c r="F441" s="103"/>
      <c r="G441" s="20"/>
      <c r="H441" s="20"/>
      <c r="I441" s="18"/>
    </row>
    <row r="442" spans="2:9" s="14" customFormat="1" ht="15" customHeight="1">
      <c r="B442" s="28"/>
      <c r="C442" s="107"/>
      <c r="D442" s="103"/>
      <c r="E442" s="103"/>
      <c r="F442" s="103"/>
      <c r="G442" s="20"/>
      <c r="H442" s="20"/>
      <c r="I442" s="18"/>
    </row>
    <row r="443" spans="2:9" s="14" customFormat="1" ht="15" customHeight="1">
      <c r="B443" s="28"/>
      <c r="C443" s="107"/>
      <c r="D443" s="106"/>
      <c r="E443" s="106"/>
      <c r="F443" s="106"/>
      <c r="G443" s="22"/>
      <c r="H443" s="20"/>
      <c r="I443" s="18"/>
    </row>
    <row r="444" spans="2:9" s="14" customFormat="1" ht="15" customHeight="1">
      <c r="B444" s="28"/>
      <c r="C444" s="107"/>
      <c r="D444" s="106"/>
      <c r="E444" s="106"/>
      <c r="F444" s="106"/>
      <c r="G444" s="22"/>
      <c r="H444" s="20"/>
      <c r="I444" s="18"/>
    </row>
    <row r="445" spans="2:9" s="14" customFormat="1" ht="15" customHeight="1">
      <c r="B445" s="28"/>
      <c r="C445" s="107"/>
      <c r="D445" s="106"/>
      <c r="E445" s="106"/>
      <c r="F445" s="106"/>
      <c r="G445" s="22"/>
      <c r="H445" s="20"/>
      <c r="I445" s="18"/>
    </row>
    <row r="446" spans="2:9" s="14" customFormat="1" ht="15" customHeight="1">
      <c r="B446" s="28"/>
      <c r="C446" s="107"/>
      <c r="D446" s="103"/>
      <c r="E446" s="103"/>
      <c r="F446" s="103"/>
      <c r="G446" s="20"/>
      <c r="H446" s="20"/>
      <c r="I446" s="18"/>
    </row>
    <row r="447" spans="2:9" s="14" customFormat="1" ht="15" customHeight="1">
      <c r="B447" s="28"/>
      <c r="C447" s="107"/>
      <c r="D447" s="103"/>
      <c r="E447" s="103"/>
      <c r="F447" s="103"/>
      <c r="G447" s="20"/>
      <c r="H447" s="20"/>
      <c r="I447" s="18"/>
    </row>
    <row r="448" spans="2:9" s="14" customFormat="1" ht="15" customHeight="1">
      <c r="B448" s="28"/>
      <c r="C448" s="107"/>
      <c r="D448" s="106"/>
      <c r="E448" s="106"/>
      <c r="F448" s="106"/>
      <c r="G448" s="22"/>
      <c r="H448" s="20"/>
      <c r="I448" s="18"/>
    </row>
    <row r="449" spans="2:9" s="14" customFormat="1" ht="15" customHeight="1">
      <c r="B449" s="28"/>
      <c r="C449" s="107"/>
      <c r="D449" s="103"/>
      <c r="E449" s="103"/>
      <c r="F449" s="103"/>
      <c r="G449" s="20"/>
      <c r="H449" s="20"/>
      <c r="I449" s="18"/>
    </row>
    <row r="450" spans="2:9" s="14" customFormat="1" ht="15" customHeight="1">
      <c r="B450" s="28"/>
      <c r="C450" s="107"/>
      <c r="D450" s="106"/>
      <c r="E450" s="106"/>
      <c r="F450" s="106"/>
      <c r="G450" s="22"/>
      <c r="H450" s="20"/>
      <c r="I450" s="18"/>
    </row>
    <row r="451" spans="2:9" s="14" customFormat="1" ht="15" customHeight="1">
      <c r="B451" s="28"/>
      <c r="C451" s="107"/>
      <c r="D451" s="106"/>
      <c r="E451" s="106"/>
      <c r="F451" s="106"/>
      <c r="G451" s="22"/>
      <c r="H451" s="20"/>
      <c r="I451" s="18"/>
    </row>
    <row r="452" spans="2:9" s="14" customFormat="1" ht="15" customHeight="1">
      <c r="B452" s="28"/>
      <c r="C452" s="103"/>
      <c r="D452" s="106"/>
      <c r="E452" s="106"/>
      <c r="F452" s="106"/>
      <c r="G452" s="22"/>
      <c r="H452" s="20"/>
      <c r="I452" s="18"/>
    </row>
    <row r="453" spans="2:9" s="14" customFormat="1" ht="15" customHeight="1">
      <c r="B453" s="28"/>
      <c r="C453" s="103"/>
      <c r="D453" s="106"/>
      <c r="E453" s="106"/>
      <c r="F453" s="106"/>
      <c r="G453" s="22"/>
      <c r="H453" s="20"/>
      <c r="I453" s="18"/>
    </row>
    <row r="454" spans="2:9" s="14" customFormat="1" ht="15" customHeight="1">
      <c r="B454" s="28"/>
      <c r="C454" s="103"/>
      <c r="D454" s="103"/>
      <c r="E454" s="103"/>
      <c r="F454" s="103"/>
      <c r="G454" s="20"/>
      <c r="H454" s="20"/>
      <c r="I454" s="18"/>
    </row>
    <row r="455" spans="2:9" s="14" customFormat="1" ht="15" customHeight="1">
      <c r="B455" s="28"/>
      <c r="C455" s="103"/>
      <c r="D455" s="103"/>
      <c r="E455" s="103"/>
      <c r="F455" s="103"/>
      <c r="G455" s="20"/>
      <c r="H455" s="20"/>
      <c r="I455" s="18"/>
    </row>
    <row r="456" spans="2:9" s="14" customFormat="1" ht="15" customHeight="1">
      <c r="B456" s="28"/>
      <c r="C456" s="103"/>
      <c r="D456" s="103"/>
      <c r="E456" s="103"/>
      <c r="F456" s="103"/>
      <c r="G456" s="20"/>
      <c r="H456" s="20"/>
      <c r="I456" s="18"/>
    </row>
    <row r="457" spans="2:9" s="14" customFormat="1" ht="15" customHeight="1">
      <c r="B457" s="28"/>
      <c r="C457" s="103"/>
      <c r="D457" s="103"/>
      <c r="E457" s="103"/>
      <c r="F457" s="103"/>
      <c r="G457" s="20"/>
      <c r="H457" s="20"/>
      <c r="I457" s="18"/>
    </row>
    <row r="458" spans="2:9" s="14" customFormat="1" ht="15" customHeight="1">
      <c r="B458" s="28"/>
      <c r="C458" s="103"/>
      <c r="D458" s="103"/>
      <c r="E458" s="103"/>
      <c r="F458" s="103"/>
      <c r="G458" s="20"/>
      <c r="H458" s="20"/>
      <c r="I458" s="18"/>
    </row>
    <row r="459" spans="2:9" s="14" customFormat="1" ht="15" customHeight="1">
      <c r="B459" s="28"/>
      <c r="C459" s="103"/>
      <c r="D459" s="103"/>
      <c r="E459" s="103"/>
      <c r="F459" s="103"/>
      <c r="G459" s="20"/>
      <c r="H459" s="20"/>
      <c r="I459" s="18"/>
    </row>
    <row r="460" spans="2:9" s="14" customFormat="1" ht="15" customHeight="1">
      <c r="B460" s="28"/>
      <c r="C460" s="103"/>
      <c r="D460" s="103"/>
      <c r="E460" s="103"/>
      <c r="F460" s="103"/>
      <c r="G460" s="20"/>
      <c r="H460" s="20"/>
      <c r="I460" s="18"/>
    </row>
    <row r="461" spans="2:9" s="14" customFormat="1" ht="15" customHeight="1">
      <c r="B461" s="28"/>
      <c r="C461" s="103"/>
      <c r="D461" s="103"/>
      <c r="E461" s="103"/>
      <c r="F461" s="103"/>
      <c r="G461" s="20"/>
      <c r="H461" s="20"/>
      <c r="I461" s="18"/>
    </row>
    <row r="462" spans="2:9" s="14" customFormat="1" ht="15" customHeight="1">
      <c r="B462" s="28"/>
      <c r="C462" s="103"/>
      <c r="D462" s="103"/>
      <c r="E462" s="103"/>
      <c r="F462" s="103"/>
      <c r="G462" s="20"/>
      <c r="H462" s="20"/>
      <c r="I462" s="18"/>
    </row>
    <row r="463" spans="2:9" s="14" customFormat="1" ht="15" customHeight="1">
      <c r="B463" s="28"/>
      <c r="C463" s="103"/>
      <c r="D463" s="103"/>
      <c r="E463" s="103"/>
      <c r="F463" s="103"/>
      <c r="G463" s="20"/>
      <c r="H463" s="20"/>
      <c r="I463" s="18"/>
    </row>
    <row r="464" spans="2:9" s="14" customFormat="1" ht="15" customHeight="1">
      <c r="B464" s="28"/>
      <c r="C464" s="103"/>
      <c r="D464" s="106"/>
      <c r="E464" s="106"/>
      <c r="F464" s="106"/>
      <c r="G464" s="22"/>
      <c r="H464" s="20"/>
      <c r="I464" s="18"/>
    </row>
    <row r="465" spans="2:9" s="14" customFormat="1" ht="15" customHeight="1">
      <c r="B465" s="28"/>
      <c r="C465" s="103"/>
      <c r="D465" s="106"/>
      <c r="E465" s="106"/>
      <c r="F465" s="106"/>
      <c r="G465" s="22"/>
      <c r="H465" s="20"/>
      <c r="I465" s="18"/>
    </row>
    <row r="466" spans="2:9" s="14" customFormat="1" ht="15" customHeight="1">
      <c r="B466" s="28"/>
      <c r="C466" s="103"/>
      <c r="D466" s="106"/>
      <c r="E466" s="106"/>
      <c r="F466" s="106"/>
      <c r="G466" s="22"/>
      <c r="H466" s="20"/>
      <c r="I466" s="18"/>
    </row>
    <row r="467" spans="2:9" s="14" customFormat="1" ht="15" customHeight="1">
      <c r="B467" s="28"/>
      <c r="C467" s="103"/>
      <c r="D467" s="106"/>
      <c r="E467" s="106"/>
      <c r="F467" s="106"/>
      <c r="G467" s="22"/>
      <c r="H467" s="20"/>
      <c r="I467" s="18"/>
    </row>
    <row r="468" spans="2:9" s="14" customFormat="1" ht="15" customHeight="1">
      <c r="B468" s="28"/>
      <c r="C468" s="103"/>
      <c r="D468" s="103"/>
      <c r="E468" s="103"/>
      <c r="F468" s="103"/>
      <c r="G468" s="20"/>
      <c r="H468" s="20"/>
      <c r="I468" s="18"/>
    </row>
    <row r="469" spans="2:9" s="14" customFormat="1" ht="15" customHeight="1">
      <c r="B469" s="28"/>
      <c r="C469" s="103"/>
      <c r="D469" s="106"/>
      <c r="E469" s="106"/>
      <c r="F469" s="106"/>
      <c r="G469" s="22"/>
      <c r="H469" s="20"/>
      <c r="I469" s="18"/>
    </row>
    <row r="470" spans="2:9" s="14" customFormat="1" ht="15" customHeight="1">
      <c r="B470" s="28"/>
      <c r="C470" s="103"/>
      <c r="D470" s="103"/>
      <c r="E470" s="103"/>
      <c r="F470" s="103"/>
      <c r="G470" s="20"/>
      <c r="H470" s="20"/>
      <c r="I470" s="18"/>
    </row>
    <row r="471" spans="2:9" s="14" customFormat="1" ht="15" customHeight="1">
      <c r="B471" s="28"/>
      <c r="C471" s="103"/>
      <c r="D471" s="106"/>
      <c r="E471" s="106"/>
      <c r="F471" s="106"/>
      <c r="G471" s="22"/>
      <c r="H471" s="20"/>
      <c r="I471" s="18"/>
    </row>
    <row r="472" spans="2:9" s="14" customFormat="1" ht="15" customHeight="1">
      <c r="B472" s="28"/>
      <c r="C472" s="103"/>
      <c r="D472" s="106"/>
      <c r="E472" s="106"/>
      <c r="F472" s="106"/>
      <c r="G472" s="22"/>
      <c r="H472" s="20"/>
      <c r="I472" s="18"/>
    </row>
    <row r="473" spans="2:9" s="14" customFormat="1" ht="15" customHeight="1">
      <c r="B473" s="28"/>
      <c r="C473" s="103"/>
      <c r="D473" s="106"/>
      <c r="E473" s="106"/>
      <c r="F473" s="106"/>
      <c r="G473" s="22"/>
      <c r="H473" s="20"/>
      <c r="I473" s="18"/>
    </row>
    <row r="474" spans="2:9" s="14" customFormat="1" ht="15" customHeight="1">
      <c r="B474" s="28"/>
      <c r="C474" s="103"/>
      <c r="D474" s="106"/>
      <c r="E474" s="106"/>
      <c r="F474" s="106"/>
      <c r="G474" s="22"/>
      <c r="H474" s="20"/>
      <c r="I474" s="18"/>
    </row>
    <row r="475" spans="2:9" s="14" customFormat="1" ht="15" customHeight="1">
      <c r="B475" s="28"/>
      <c r="C475" s="103"/>
      <c r="D475" s="106"/>
      <c r="E475" s="106"/>
      <c r="F475" s="106"/>
      <c r="G475" s="22"/>
      <c r="H475" s="20"/>
      <c r="I475" s="18"/>
    </row>
    <row r="476" spans="2:9" s="14" customFormat="1" ht="15" customHeight="1">
      <c r="B476" s="28"/>
      <c r="C476" s="103"/>
      <c r="D476" s="106"/>
      <c r="E476" s="106"/>
      <c r="F476" s="106"/>
      <c r="G476" s="22"/>
      <c r="H476" s="20"/>
      <c r="I476" s="18"/>
    </row>
    <row r="477" spans="2:9" s="14" customFormat="1" ht="15" customHeight="1">
      <c r="B477" s="28"/>
      <c r="C477" s="103"/>
      <c r="D477" s="106"/>
      <c r="E477" s="106"/>
      <c r="F477" s="106"/>
      <c r="G477" s="22"/>
      <c r="H477" s="20"/>
      <c r="I477" s="18"/>
    </row>
    <row r="478" spans="2:9" s="14" customFormat="1" ht="15" customHeight="1">
      <c r="B478" s="28"/>
      <c r="C478" s="103"/>
      <c r="D478" s="106"/>
      <c r="E478" s="106"/>
      <c r="F478" s="106"/>
      <c r="G478" s="22"/>
      <c r="H478" s="20"/>
      <c r="I478" s="18"/>
    </row>
    <row r="479" spans="2:9" s="14" customFormat="1" ht="15" customHeight="1">
      <c r="B479" s="28"/>
      <c r="C479" s="103"/>
      <c r="D479" s="106"/>
      <c r="E479" s="106"/>
      <c r="F479" s="106"/>
      <c r="G479" s="22"/>
      <c r="H479" s="20"/>
      <c r="I479" s="18"/>
    </row>
    <row r="480" spans="2:9" s="14" customFormat="1" ht="15" customHeight="1">
      <c r="B480" s="28"/>
      <c r="C480" s="103"/>
      <c r="D480" s="106"/>
      <c r="E480" s="106"/>
      <c r="F480" s="106"/>
      <c r="G480" s="22"/>
      <c r="H480" s="20"/>
      <c r="I480" s="18"/>
    </row>
    <row r="481" spans="2:9" s="14" customFormat="1" ht="15" customHeight="1">
      <c r="B481" s="28"/>
      <c r="C481" s="103"/>
      <c r="D481" s="106"/>
      <c r="E481" s="106"/>
      <c r="F481" s="106"/>
      <c r="G481" s="22"/>
      <c r="H481" s="20"/>
      <c r="I481" s="18"/>
    </row>
    <row r="482" spans="2:9" s="14" customFormat="1" ht="15" customHeight="1">
      <c r="B482" s="28"/>
      <c r="C482" s="103"/>
      <c r="D482" s="106"/>
      <c r="E482" s="106"/>
      <c r="F482" s="106"/>
      <c r="G482" s="22"/>
      <c r="H482" s="20"/>
      <c r="I482" s="18"/>
    </row>
    <row r="483" spans="2:9" s="14" customFormat="1" ht="15" customHeight="1">
      <c r="B483" s="28"/>
      <c r="C483" s="103"/>
      <c r="D483" s="106"/>
      <c r="E483" s="106"/>
      <c r="F483" s="106"/>
      <c r="G483" s="22"/>
      <c r="H483" s="20"/>
      <c r="I483" s="18"/>
    </row>
    <row r="484" spans="2:9" s="14" customFormat="1" ht="15" customHeight="1">
      <c r="B484" s="28"/>
      <c r="C484" s="103"/>
      <c r="D484" s="106"/>
      <c r="E484" s="106"/>
      <c r="F484" s="106"/>
      <c r="G484" s="22"/>
      <c r="H484" s="20"/>
      <c r="I484" s="18"/>
    </row>
    <row r="485" spans="2:9" s="14" customFormat="1" ht="15" customHeight="1">
      <c r="B485" s="28"/>
      <c r="C485" s="103"/>
      <c r="D485" s="106"/>
      <c r="E485" s="106"/>
      <c r="F485" s="106"/>
      <c r="G485" s="22"/>
      <c r="H485" s="20"/>
      <c r="I485" s="18"/>
    </row>
    <row r="486" spans="2:9" s="14" customFormat="1" ht="15" customHeight="1">
      <c r="B486" s="28"/>
      <c r="C486" s="103"/>
      <c r="D486" s="106"/>
      <c r="E486" s="106"/>
      <c r="F486" s="106"/>
      <c r="G486" s="22"/>
      <c r="H486" s="20"/>
      <c r="I486" s="18"/>
    </row>
    <row r="487" spans="2:9" s="14" customFormat="1" ht="15" customHeight="1">
      <c r="B487" s="28"/>
      <c r="C487" s="103"/>
      <c r="D487" s="106"/>
      <c r="E487" s="106"/>
      <c r="F487" s="106"/>
      <c r="G487" s="22"/>
      <c r="H487" s="20"/>
      <c r="I487" s="18"/>
    </row>
    <row r="488" spans="2:9" s="14" customFormat="1" ht="15" customHeight="1">
      <c r="B488" s="28"/>
      <c r="C488" s="103"/>
      <c r="D488" s="106"/>
      <c r="E488" s="106"/>
      <c r="F488" s="106"/>
      <c r="G488" s="22"/>
      <c r="H488" s="20"/>
      <c r="I488" s="18"/>
    </row>
    <row r="489" spans="2:9" s="14" customFormat="1" ht="15" customHeight="1">
      <c r="B489" s="28"/>
      <c r="C489" s="103"/>
      <c r="D489" s="106"/>
      <c r="E489" s="106"/>
      <c r="F489" s="106"/>
      <c r="G489" s="22"/>
      <c r="H489" s="20"/>
      <c r="I489" s="18"/>
    </row>
    <row r="490" spans="2:9" s="14" customFormat="1" ht="15" customHeight="1">
      <c r="B490" s="28"/>
      <c r="C490" s="103"/>
      <c r="D490" s="106"/>
      <c r="E490" s="106"/>
      <c r="F490" s="106"/>
      <c r="G490" s="22"/>
      <c r="H490" s="20"/>
      <c r="I490" s="18"/>
    </row>
    <row r="491" spans="2:9" s="14" customFormat="1" ht="15" customHeight="1">
      <c r="B491" s="28"/>
      <c r="C491" s="103"/>
      <c r="D491" s="106"/>
      <c r="E491" s="106"/>
      <c r="F491" s="106"/>
      <c r="G491" s="22"/>
      <c r="H491" s="20"/>
      <c r="I491" s="18"/>
    </row>
    <row r="492" spans="2:9" s="14" customFormat="1" ht="15" customHeight="1">
      <c r="B492" s="28"/>
      <c r="C492" s="103"/>
      <c r="D492" s="106"/>
      <c r="E492" s="106"/>
      <c r="F492" s="106"/>
      <c r="G492" s="22"/>
      <c r="H492" s="20"/>
      <c r="I492" s="18"/>
    </row>
    <row r="493" spans="2:9" s="14" customFormat="1" ht="15" customHeight="1">
      <c r="B493" s="28"/>
      <c r="C493" s="103"/>
      <c r="D493" s="106"/>
      <c r="E493" s="106"/>
      <c r="F493" s="106"/>
      <c r="G493" s="22"/>
      <c r="H493" s="20"/>
      <c r="I493" s="18"/>
    </row>
    <row r="494" spans="2:9" s="14" customFormat="1" ht="15" customHeight="1">
      <c r="B494" s="28"/>
      <c r="C494" s="103"/>
      <c r="D494" s="106"/>
      <c r="E494" s="106"/>
      <c r="F494" s="106"/>
      <c r="G494" s="22"/>
      <c r="H494" s="20"/>
      <c r="I494" s="18"/>
    </row>
    <row r="495" spans="2:9" s="14" customFormat="1" ht="15" customHeight="1">
      <c r="B495" s="28"/>
      <c r="C495" s="103"/>
      <c r="D495" s="106"/>
      <c r="E495" s="106"/>
      <c r="F495" s="106"/>
      <c r="G495" s="22"/>
      <c r="H495" s="20"/>
      <c r="I495" s="18"/>
    </row>
    <row r="496" spans="2:9" s="14" customFormat="1" ht="15" customHeight="1">
      <c r="B496" s="28"/>
      <c r="C496" s="103"/>
      <c r="D496" s="106"/>
      <c r="E496" s="106"/>
      <c r="F496" s="106"/>
      <c r="G496" s="22"/>
      <c r="H496" s="20"/>
      <c r="I496" s="18"/>
    </row>
    <row r="497" spans="2:9" s="14" customFormat="1" ht="15" customHeight="1">
      <c r="B497" s="28"/>
      <c r="C497" s="103"/>
      <c r="D497" s="106"/>
      <c r="E497" s="106"/>
      <c r="F497" s="106"/>
      <c r="G497" s="22"/>
      <c r="H497" s="20"/>
      <c r="I497" s="18"/>
    </row>
    <row r="498" spans="2:9" s="14" customFormat="1" ht="15" customHeight="1">
      <c r="B498" s="28"/>
      <c r="C498" s="103"/>
      <c r="D498" s="106"/>
      <c r="E498" s="106"/>
      <c r="F498" s="106"/>
      <c r="G498" s="22"/>
      <c r="H498" s="20"/>
      <c r="I498" s="18"/>
    </row>
    <row r="499" spans="2:9" s="14" customFormat="1" ht="15" customHeight="1">
      <c r="B499" s="28"/>
      <c r="C499" s="103"/>
      <c r="D499" s="106"/>
      <c r="E499" s="106"/>
      <c r="F499" s="106"/>
      <c r="G499" s="22"/>
      <c r="H499" s="20"/>
      <c r="I499" s="18"/>
    </row>
    <row r="500" spans="2:9" s="14" customFormat="1" ht="15" customHeight="1">
      <c r="B500" s="28"/>
      <c r="C500" s="103"/>
      <c r="D500" s="106"/>
      <c r="E500" s="106"/>
      <c r="F500" s="106"/>
      <c r="G500" s="22"/>
      <c r="H500" s="20"/>
      <c r="I500" s="18"/>
    </row>
    <row r="501" spans="2:9" s="14" customFormat="1" ht="15" customHeight="1">
      <c r="B501" s="28"/>
      <c r="C501" s="103"/>
      <c r="D501" s="106"/>
      <c r="E501" s="106"/>
      <c r="F501" s="106"/>
      <c r="G501" s="22"/>
      <c r="H501" s="20"/>
      <c r="I501" s="18"/>
    </row>
    <row r="502" spans="2:9" s="14" customFormat="1" ht="15" customHeight="1">
      <c r="B502" s="28"/>
      <c r="C502" s="103"/>
      <c r="D502" s="106"/>
      <c r="E502" s="106"/>
      <c r="F502" s="106"/>
      <c r="G502" s="22"/>
      <c r="H502" s="20"/>
      <c r="I502" s="18"/>
    </row>
    <row r="503" spans="2:9" s="14" customFormat="1" ht="15" customHeight="1">
      <c r="B503" s="28"/>
      <c r="C503" s="103"/>
      <c r="D503" s="106"/>
      <c r="E503" s="106"/>
      <c r="F503" s="106"/>
      <c r="G503" s="22"/>
      <c r="H503" s="20"/>
      <c r="I503" s="18"/>
    </row>
    <row r="504" spans="2:9" s="14" customFormat="1" ht="15" customHeight="1">
      <c r="B504" s="28"/>
      <c r="C504" s="103"/>
      <c r="D504" s="106"/>
      <c r="E504" s="106"/>
      <c r="F504" s="106"/>
      <c r="G504" s="22"/>
      <c r="H504" s="20"/>
      <c r="I504" s="18"/>
    </row>
    <row r="505" spans="2:9" s="14" customFormat="1" ht="15" customHeight="1">
      <c r="B505" s="28"/>
      <c r="C505" s="103"/>
      <c r="D505" s="106"/>
      <c r="E505" s="106"/>
      <c r="F505" s="106"/>
      <c r="G505" s="22"/>
      <c r="H505" s="20"/>
      <c r="I505" s="18"/>
    </row>
    <row r="506" spans="2:9" s="14" customFormat="1" ht="15" customHeight="1">
      <c r="B506" s="28"/>
      <c r="C506" s="103"/>
      <c r="D506" s="106"/>
      <c r="E506" s="106"/>
      <c r="F506" s="106"/>
      <c r="G506" s="22"/>
      <c r="H506" s="20"/>
      <c r="I506" s="18"/>
    </row>
    <row r="507" spans="2:9" s="14" customFormat="1" ht="15" customHeight="1">
      <c r="B507" s="28"/>
      <c r="C507" s="103"/>
      <c r="D507" s="106"/>
      <c r="E507" s="106"/>
      <c r="F507" s="106"/>
      <c r="G507" s="22"/>
      <c r="H507" s="20"/>
      <c r="I507" s="18"/>
    </row>
    <row r="508" spans="2:9" s="14" customFormat="1" ht="15" customHeight="1">
      <c r="B508" s="28"/>
      <c r="C508" s="103"/>
      <c r="D508" s="106"/>
      <c r="E508" s="106"/>
      <c r="F508" s="106"/>
      <c r="G508" s="22"/>
      <c r="H508" s="20"/>
      <c r="I508" s="18"/>
    </row>
    <row r="509" spans="2:9" s="14" customFormat="1" ht="15" customHeight="1">
      <c r="B509" s="28"/>
      <c r="C509" s="103"/>
      <c r="D509" s="106"/>
      <c r="E509" s="106"/>
      <c r="F509" s="106"/>
      <c r="G509" s="22"/>
      <c r="H509" s="20"/>
      <c r="I509" s="18"/>
    </row>
    <row r="510" spans="2:9" s="14" customFormat="1" ht="15" customHeight="1">
      <c r="B510" s="28"/>
      <c r="C510" s="103"/>
      <c r="D510" s="106"/>
      <c r="E510" s="106"/>
      <c r="F510" s="106"/>
      <c r="G510" s="22"/>
      <c r="H510" s="20"/>
      <c r="I510" s="18"/>
    </row>
    <row r="511" spans="2:9" s="14" customFormat="1" ht="15" customHeight="1">
      <c r="B511" s="28"/>
      <c r="C511" s="103"/>
      <c r="D511" s="106"/>
      <c r="E511" s="106"/>
      <c r="F511" s="106"/>
      <c r="G511" s="22"/>
      <c r="H511" s="20"/>
      <c r="I511" s="18"/>
    </row>
    <row r="512" spans="2:9" s="14" customFormat="1" ht="15" customHeight="1">
      <c r="B512" s="28"/>
      <c r="C512" s="103"/>
      <c r="D512" s="106"/>
      <c r="E512" s="106"/>
      <c r="F512" s="106"/>
      <c r="G512" s="22"/>
      <c r="H512" s="20"/>
      <c r="I512" s="18"/>
    </row>
    <row r="513" spans="2:9" s="14" customFormat="1" ht="15" customHeight="1">
      <c r="B513" s="28"/>
      <c r="C513" s="103"/>
      <c r="D513" s="106"/>
      <c r="E513" s="106"/>
      <c r="F513" s="106"/>
      <c r="G513" s="22"/>
      <c r="H513" s="20"/>
      <c r="I513" s="18"/>
    </row>
    <row r="514" spans="2:9" s="14" customFormat="1" ht="15" customHeight="1">
      <c r="B514" s="28"/>
      <c r="C514" s="103"/>
      <c r="D514" s="106"/>
      <c r="E514" s="106"/>
      <c r="F514" s="106"/>
      <c r="G514" s="22"/>
      <c r="H514" s="20"/>
      <c r="I514" s="18"/>
    </row>
    <row r="515" spans="2:9" s="14" customFormat="1" ht="15" customHeight="1">
      <c r="B515" s="28"/>
      <c r="C515" s="103"/>
      <c r="D515" s="106"/>
      <c r="E515" s="106"/>
      <c r="F515" s="106"/>
      <c r="G515" s="22"/>
      <c r="H515" s="20"/>
      <c r="I515" s="18"/>
    </row>
    <row r="516" spans="2:9" s="14" customFormat="1" ht="15" customHeight="1">
      <c r="B516" s="28"/>
      <c r="C516" s="103"/>
      <c r="D516" s="106"/>
      <c r="E516" s="106"/>
      <c r="F516" s="106"/>
      <c r="G516" s="22"/>
      <c r="H516" s="20"/>
      <c r="I516" s="18"/>
    </row>
    <row r="517" spans="2:9" s="14" customFormat="1" ht="15" customHeight="1">
      <c r="B517" s="28"/>
      <c r="C517" s="103"/>
      <c r="D517" s="106"/>
      <c r="E517" s="106"/>
      <c r="F517" s="106"/>
      <c r="G517" s="22"/>
      <c r="H517" s="20"/>
      <c r="I517" s="18"/>
    </row>
    <row r="518" spans="2:9" s="14" customFormat="1" ht="15" customHeight="1">
      <c r="B518" s="28"/>
      <c r="C518" s="103"/>
      <c r="D518" s="106"/>
      <c r="E518" s="106"/>
      <c r="F518" s="106"/>
      <c r="G518" s="22"/>
      <c r="H518" s="20"/>
      <c r="I518" s="18"/>
    </row>
    <row r="519" spans="2:9" s="14" customFormat="1" ht="15" customHeight="1">
      <c r="B519" s="28"/>
      <c r="C519" s="103"/>
      <c r="D519" s="106"/>
      <c r="E519" s="106"/>
      <c r="F519" s="106"/>
      <c r="G519" s="22"/>
      <c r="H519" s="20"/>
      <c r="I519" s="18"/>
    </row>
    <row r="520" spans="2:9" s="14" customFormat="1" ht="15" customHeight="1">
      <c r="B520" s="28"/>
      <c r="C520" s="103"/>
      <c r="D520" s="106"/>
      <c r="E520" s="106"/>
      <c r="F520" s="106"/>
      <c r="G520" s="22"/>
      <c r="H520" s="20"/>
      <c r="I520" s="18"/>
    </row>
    <row r="521" spans="2:9" s="14" customFormat="1" ht="15" customHeight="1">
      <c r="B521" s="28"/>
      <c r="C521" s="103"/>
      <c r="D521" s="106"/>
      <c r="E521" s="106"/>
      <c r="F521" s="106"/>
      <c r="G521" s="22"/>
      <c r="H521" s="20"/>
      <c r="I521" s="18"/>
    </row>
    <row r="522" spans="2:9" s="14" customFormat="1" ht="15" customHeight="1">
      <c r="B522" s="28"/>
      <c r="C522" s="103"/>
      <c r="D522" s="106"/>
      <c r="E522" s="106"/>
      <c r="F522" s="106"/>
      <c r="G522" s="22"/>
      <c r="H522" s="20"/>
      <c r="I522" s="18"/>
    </row>
    <row r="523" spans="2:9" s="14" customFormat="1" ht="15" customHeight="1">
      <c r="B523" s="28"/>
      <c r="C523" s="103"/>
      <c r="D523" s="106"/>
      <c r="E523" s="106"/>
      <c r="F523" s="106"/>
      <c r="G523" s="22"/>
      <c r="H523" s="20"/>
      <c r="I523" s="18"/>
    </row>
    <row r="524" spans="2:9" s="14" customFormat="1" ht="15" customHeight="1">
      <c r="B524" s="28"/>
      <c r="C524" s="103"/>
      <c r="D524" s="106"/>
      <c r="E524" s="106"/>
      <c r="F524" s="106"/>
      <c r="G524" s="22"/>
      <c r="H524" s="20"/>
      <c r="I524" s="18"/>
    </row>
    <row r="525" spans="2:9" s="14" customFormat="1" ht="15" customHeight="1">
      <c r="B525" s="28"/>
      <c r="C525" s="103"/>
      <c r="D525" s="106"/>
      <c r="E525" s="106"/>
      <c r="F525" s="106"/>
      <c r="G525" s="22"/>
      <c r="H525" s="20"/>
      <c r="I525" s="18"/>
    </row>
    <row r="526" spans="2:9" s="14" customFormat="1" ht="15" customHeight="1">
      <c r="B526" s="28"/>
      <c r="C526" s="103"/>
      <c r="D526" s="106"/>
      <c r="E526" s="106"/>
      <c r="F526" s="106"/>
      <c r="G526" s="22"/>
      <c r="H526" s="20"/>
      <c r="I526" s="18"/>
    </row>
    <row r="527" spans="2:9" s="14" customFormat="1" ht="15" customHeight="1">
      <c r="B527" s="28"/>
      <c r="C527" s="103"/>
      <c r="D527" s="106"/>
      <c r="E527" s="106"/>
      <c r="F527" s="106"/>
      <c r="G527" s="22"/>
      <c r="H527" s="20"/>
      <c r="I527" s="18"/>
    </row>
    <row r="528" spans="2:9" s="14" customFormat="1" ht="15" customHeight="1">
      <c r="B528" s="28"/>
      <c r="C528" s="103"/>
      <c r="D528" s="106"/>
      <c r="E528" s="106"/>
      <c r="F528" s="106"/>
      <c r="G528" s="22"/>
      <c r="H528" s="20"/>
      <c r="I528" s="18"/>
    </row>
    <row r="529" spans="2:9" s="14" customFormat="1" ht="15" customHeight="1">
      <c r="B529" s="28"/>
      <c r="C529" s="103"/>
      <c r="D529" s="106"/>
      <c r="E529" s="106"/>
      <c r="F529" s="106"/>
      <c r="G529" s="22"/>
      <c r="H529" s="20"/>
      <c r="I529" s="18"/>
    </row>
    <row r="530" spans="2:9" s="14" customFormat="1" ht="15" customHeight="1">
      <c r="B530" s="28"/>
      <c r="C530" s="103"/>
      <c r="D530" s="103"/>
      <c r="E530" s="103"/>
      <c r="F530" s="103"/>
      <c r="G530" s="20"/>
      <c r="H530" s="20"/>
      <c r="I530" s="18"/>
    </row>
    <row r="531" spans="2:9" s="14" customFormat="1" ht="15" customHeight="1">
      <c r="B531" s="28"/>
      <c r="C531" s="103"/>
      <c r="D531" s="103"/>
      <c r="E531" s="103"/>
      <c r="F531" s="103"/>
      <c r="G531" s="20"/>
      <c r="H531" s="20"/>
      <c r="I531" s="18"/>
    </row>
    <row r="532" spans="2:9" s="14" customFormat="1" ht="15" customHeight="1">
      <c r="B532" s="28"/>
      <c r="C532" s="103"/>
      <c r="D532" s="103"/>
      <c r="E532" s="103"/>
      <c r="F532" s="103"/>
      <c r="G532" s="20"/>
      <c r="H532" s="20"/>
      <c r="I532" s="18"/>
    </row>
    <row r="533" spans="2:9" s="14" customFormat="1" ht="15" customHeight="1">
      <c r="B533" s="28"/>
      <c r="C533" s="103"/>
      <c r="D533" s="103"/>
      <c r="E533" s="103"/>
      <c r="F533" s="103"/>
      <c r="G533" s="20"/>
      <c r="H533" s="20"/>
      <c r="I533" s="18"/>
    </row>
    <row r="534" spans="2:9" s="14" customFormat="1" ht="15" customHeight="1">
      <c r="B534" s="28"/>
      <c r="C534" s="103"/>
      <c r="D534" s="103"/>
      <c r="E534" s="103"/>
      <c r="F534" s="103"/>
      <c r="G534" s="20"/>
      <c r="H534" s="20"/>
      <c r="I534" s="18"/>
    </row>
    <row r="535" spans="2:9" s="14" customFormat="1" ht="15" customHeight="1">
      <c r="B535" s="28"/>
      <c r="C535" s="103"/>
      <c r="D535" s="106"/>
      <c r="E535" s="106"/>
      <c r="F535" s="106"/>
      <c r="G535" s="22"/>
      <c r="H535" s="20"/>
      <c r="I535" s="18"/>
    </row>
    <row r="536" spans="2:9" s="14" customFormat="1" ht="15" customHeight="1">
      <c r="B536" s="28"/>
      <c r="C536" s="103"/>
      <c r="D536" s="106"/>
      <c r="E536" s="106"/>
      <c r="F536" s="106"/>
      <c r="G536" s="22"/>
      <c r="H536" s="20"/>
      <c r="I536" s="18"/>
    </row>
    <row r="537" spans="2:9" s="14" customFormat="1" ht="15" customHeight="1">
      <c r="B537" s="28"/>
      <c r="C537" s="103"/>
      <c r="D537" s="106"/>
      <c r="E537" s="106"/>
      <c r="F537" s="106"/>
      <c r="G537" s="22"/>
      <c r="H537" s="20"/>
      <c r="I537" s="18"/>
    </row>
    <row r="538" spans="2:9" s="14" customFormat="1" ht="15" customHeight="1">
      <c r="B538" s="28"/>
      <c r="C538" s="103"/>
      <c r="D538" s="106"/>
      <c r="E538" s="106"/>
      <c r="F538" s="106"/>
      <c r="G538" s="22"/>
      <c r="H538" s="20"/>
      <c r="I538" s="18"/>
    </row>
    <row r="539" spans="2:9" s="14" customFormat="1" ht="15" customHeight="1">
      <c r="B539" s="28"/>
      <c r="C539" s="103"/>
      <c r="D539" s="106"/>
      <c r="E539" s="106"/>
      <c r="F539" s="106"/>
      <c r="G539" s="22"/>
      <c r="H539" s="20"/>
      <c r="I539" s="18"/>
    </row>
    <row r="540" spans="2:9" s="14" customFormat="1" ht="15" customHeight="1">
      <c r="B540" s="28"/>
      <c r="C540" s="103"/>
      <c r="D540" s="106"/>
      <c r="E540" s="106"/>
      <c r="F540" s="106"/>
      <c r="G540" s="22"/>
      <c r="H540" s="20"/>
      <c r="I540" s="18"/>
    </row>
    <row r="541" spans="2:9" s="14" customFormat="1" ht="15" customHeight="1">
      <c r="B541" s="28"/>
      <c r="C541" s="103"/>
      <c r="D541" s="106"/>
      <c r="E541" s="106"/>
      <c r="F541" s="106"/>
      <c r="G541" s="22"/>
      <c r="H541" s="20"/>
      <c r="I541" s="18"/>
    </row>
    <row r="542" spans="2:9" s="14" customFormat="1" ht="15" customHeight="1">
      <c r="B542" s="28"/>
      <c r="C542" s="103"/>
      <c r="D542" s="106"/>
      <c r="E542" s="106"/>
      <c r="F542" s="106"/>
      <c r="G542" s="22"/>
      <c r="H542" s="20"/>
      <c r="I542" s="18"/>
    </row>
    <row r="543" spans="2:9" s="14" customFormat="1" ht="15" customHeight="1">
      <c r="B543" s="28"/>
      <c r="C543" s="103"/>
      <c r="D543" s="106"/>
      <c r="E543" s="106"/>
      <c r="F543" s="106"/>
      <c r="G543" s="22"/>
      <c r="H543" s="20"/>
      <c r="I543" s="18"/>
    </row>
    <row r="544" spans="2:9" s="14" customFormat="1" ht="15" customHeight="1">
      <c r="B544" s="28"/>
      <c r="C544" s="103"/>
      <c r="D544" s="106"/>
      <c r="E544" s="106"/>
      <c r="F544" s="106"/>
      <c r="G544" s="22"/>
      <c r="H544" s="20"/>
      <c r="I544" s="18"/>
    </row>
    <row r="545" spans="2:9" s="14" customFormat="1" ht="15" customHeight="1">
      <c r="B545" s="28"/>
      <c r="C545" s="103"/>
      <c r="D545" s="106"/>
      <c r="E545" s="106"/>
      <c r="F545" s="106"/>
      <c r="G545" s="22"/>
      <c r="H545" s="20"/>
      <c r="I545" s="18"/>
    </row>
    <row r="546" spans="2:9" s="14" customFormat="1" ht="15" customHeight="1">
      <c r="B546" s="28"/>
      <c r="C546" s="103"/>
      <c r="D546" s="106"/>
      <c r="E546" s="106"/>
      <c r="F546" s="106"/>
      <c r="G546" s="22"/>
      <c r="H546" s="20"/>
      <c r="I546" s="18"/>
    </row>
    <row r="547" spans="2:9" s="14" customFormat="1" ht="15" customHeight="1">
      <c r="B547" s="28"/>
      <c r="C547" s="103"/>
      <c r="D547" s="106"/>
      <c r="E547" s="106"/>
      <c r="F547" s="106"/>
      <c r="G547" s="22"/>
      <c r="H547" s="20"/>
      <c r="I547" s="18"/>
    </row>
    <row r="548" spans="2:9" s="14" customFormat="1" ht="15" customHeight="1">
      <c r="B548" s="28"/>
      <c r="C548" s="103"/>
      <c r="D548" s="106"/>
      <c r="E548" s="106"/>
      <c r="F548" s="106"/>
      <c r="G548" s="22"/>
      <c r="H548" s="20"/>
      <c r="I548" s="18"/>
    </row>
    <row r="549" spans="2:9" s="14" customFormat="1" ht="15" customHeight="1">
      <c r="B549" s="28"/>
      <c r="C549" s="103"/>
      <c r="D549" s="106"/>
      <c r="E549" s="106"/>
      <c r="F549" s="106"/>
      <c r="G549" s="22"/>
      <c r="H549" s="20"/>
      <c r="I549" s="18"/>
    </row>
    <row r="550" spans="2:9" s="14" customFormat="1" ht="15" customHeight="1">
      <c r="B550" s="28"/>
      <c r="C550" s="103"/>
      <c r="D550" s="106"/>
      <c r="E550" s="106"/>
      <c r="F550" s="106"/>
      <c r="G550" s="22"/>
      <c r="H550" s="20"/>
      <c r="I550" s="18"/>
    </row>
    <row r="551" spans="2:9" s="14" customFormat="1" ht="15" customHeight="1">
      <c r="B551" s="28"/>
      <c r="C551" s="103"/>
      <c r="D551" s="106"/>
      <c r="E551" s="106"/>
      <c r="F551" s="106"/>
      <c r="G551" s="22"/>
      <c r="H551" s="20"/>
      <c r="I551" s="18"/>
    </row>
    <row r="552" spans="2:9" s="14" customFormat="1" ht="15" customHeight="1">
      <c r="B552" s="28"/>
      <c r="C552" s="103"/>
      <c r="D552" s="106"/>
      <c r="E552" s="106"/>
      <c r="F552" s="106"/>
      <c r="G552" s="22"/>
      <c r="H552" s="20"/>
      <c r="I552" s="18"/>
    </row>
    <row r="553" spans="2:9" s="14" customFormat="1" ht="15" customHeight="1">
      <c r="B553" s="28"/>
      <c r="C553" s="103"/>
      <c r="D553" s="106"/>
      <c r="E553" s="106"/>
      <c r="F553" s="106"/>
      <c r="G553" s="22"/>
      <c r="H553" s="20"/>
      <c r="I553" s="18"/>
    </row>
    <row r="554" spans="2:9" s="14" customFormat="1" ht="15" customHeight="1">
      <c r="B554" s="28"/>
      <c r="C554" s="103"/>
      <c r="D554" s="106"/>
      <c r="E554" s="106"/>
      <c r="F554" s="106"/>
      <c r="G554" s="22"/>
      <c r="H554" s="20"/>
      <c r="I554" s="18"/>
    </row>
    <row r="555" spans="4:7" ht="15" customHeight="1">
      <c r="D555" s="108"/>
      <c r="E555" s="108"/>
      <c r="F555" s="108"/>
      <c r="G555" s="48"/>
    </row>
    <row r="556" spans="4:7" ht="15" customHeight="1">
      <c r="D556" s="108"/>
      <c r="E556" s="108"/>
      <c r="F556" s="108"/>
      <c r="G556" s="48"/>
    </row>
    <row r="557" spans="4:7" ht="15" customHeight="1">
      <c r="D557" s="108"/>
      <c r="E557" s="108"/>
      <c r="F557" s="108"/>
      <c r="G557" s="48"/>
    </row>
    <row r="558" spans="4:7" ht="15" customHeight="1">
      <c r="D558" s="108"/>
      <c r="E558" s="108"/>
      <c r="F558" s="108"/>
      <c r="G558" s="48"/>
    </row>
    <row r="559" spans="4:7" ht="15" customHeight="1">
      <c r="D559" s="108"/>
      <c r="E559" s="108"/>
      <c r="F559" s="108"/>
      <c r="G559" s="48"/>
    </row>
    <row r="560" spans="4:7" ht="15" customHeight="1">
      <c r="D560" s="108"/>
      <c r="E560" s="108"/>
      <c r="F560" s="108"/>
      <c r="G560" s="48"/>
    </row>
    <row r="561" spans="4:7" ht="15" customHeight="1">
      <c r="D561" s="108"/>
      <c r="E561" s="108"/>
      <c r="F561" s="108"/>
      <c r="G561" s="48"/>
    </row>
    <row r="562" spans="4:7" ht="15" customHeight="1">
      <c r="D562" s="108"/>
      <c r="E562" s="108"/>
      <c r="F562" s="108"/>
      <c r="G562" s="48"/>
    </row>
    <row r="563" spans="4:7" ht="15" customHeight="1">
      <c r="D563" s="108"/>
      <c r="E563" s="108"/>
      <c r="F563" s="108"/>
      <c r="G563" s="48"/>
    </row>
    <row r="564" spans="4:7" ht="15" customHeight="1">
      <c r="D564" s="108"/>
      <c r="E564" s="108"/>
      <c r="F564" s="108"/>
      <c r="G564" s="48"/>
    </row>
    <row r="565" spans="4:7" ht="15" customHeight="1">
      <c r="D565" s="108"/>
      <c r="E565" s="108"/>
      <c r="F565" s="108"/>
      <c r="G565" s="48"/>
    </row>
    <row r="566" spans="4:7" ht="15" customHeight="1">
      <c r="D566" s="108"/>
      <c r="E566" s="108"/>
      <c r="F566" s="108"/>
      <c r="G566" s="48"/>
    </row>
    <row r="567" spans="4:7" ht="15" customHeight="1">
      <c r="D567" s="108"/>
      <c r="E567" s="108"/>
      <c r="F567" s="108"/>
      <c r="G567" s="48"/>
    </row>
    <row r="568" spans="4:7" ht="15" customHeight="1">
      <c r="D568" s="108"/>
      <c r="E568" s="108"/>
      <c r="F568" s="108"/>
      <c r="G568" s="48"/>
    </row>
    <row r="569" spans="4:7" ht="15" customHeight="1">
      <c r="D569" s="108"/>
      <c r="E569" s="108"/>
      <c r="F569" s="108"/>
      <c r="G569" s="48"/>
    </row>
    <row r="570" spans="4:7" ht="15" customHeight="1">
      <c r="D570" s="108"/>
      <c r="E570" s="108"/>
      <c r="F570" s="108"/>
      <c r="G570" s="48"/>
    </row>
    <row r="571" spans="4:7" ht="15" customHeight="1">
      <c r="D571" s="108"/>
      <c r="E571" s="108"/>
      <c r="F571" s="108"/>
      <c r="G571" s="48"/>
    </row>
    <row r="572" spans="4:7" ht="15" customHeight="1">
      <c r="D572" s="108"/>
      <c r="E572" s="108"/>
      <c r="F572" s="108"/>
      <c r="G572" s="48"/>
    </row>
    <row r="573" spans="4:7" ht="15" customHeight="1">
      <c r="D573" s="108"/>
      <c r="E573" s="108"/>
      <c r="F573" s="108"/>
      <c r="G573" s="48"/>
    </row>
    <row r="574" spans="4:7" ht="15" customHeight="1">
      <c r="D574" s="108"/>
      <c r="E574" s="108"/>
      <c r="F574" s="108"/>
      <c r="G574" s="48"/>
    </row>
    <row r="575" spans="4:7" ht="15" customHeight="1">
      <c r="D575" s="108"/>
      <c r="E575" s="108"/>
      <c r="F575" s="108"/>
      <c r="G575" s="48"/>
    </row>
    <row r="578" spans="4:7" ht="15" customHeight="1">
      <c r="D578" s="108"/>
      <c r="E578" s="108"/>
      <c r="F578" s="108"/>
      <c r="G578" s="48"/>
    </row>
    <row r="579" spans="4:7" ht="15" customHeight="1">
      <c r="D579" s="108"/>
      <c r="E579" s="108"/>
      <c r="F579" s="108"/>
      <c r="G579" s="48"/>
    </row>
    <row r="580" spans="4:7" ht="15" customHeight="1">
      <c r="D580" s="108"/>
      <c r="E580" s="108"/>
      <c r="F580" s="108"/>
      <c r="G580" s="48"/>
    </row>
    <row r="581" spans="4:7" ht="15" customHeight="1">
      <c r="D581" s="108"/>
      <c r="E581" s="108"/>
      <c r="F581" s="108"/>
      <c r="G581" s="48"/>
    </row>
    <row r="582" spans="4:7" ht="15" customHeight="1">
      <c r="D582" s="108"/>
      <c r="E582" s="108"/>
      <c r="F582" s="108"/>
      <c r="G582" s="48"/>
    </row>
    <row r="583" spans="4:7" ht="15" customHeight="1">
      <c r="D583" s="108"/>
      <c r="E583" s="108"/>
      <c r="F583" s="108"/>
      <c r="G583" s="48"/>
    </row>
    <row r="584" spans="4:7" ht="15" customHeight="1">
      <c r="D584" s="108"/>
      <c r="E584" s="108"/>
      <c r="F584" s="108"/>
      <c r="G584" s="48"/>
    </row>
    <row r="585" spans="4:7" ht="15" customHeight="1">
      <c r="D585" s="108"/>
      <c r="E585" s="108"/>
      <c r="F585" s="108"/>
      <c r="G585" s="48"/>
    </row>
    <row r="586" spans="4:7" ht="15" customHeight="1">
      <c r="D586" s="108"/>
      <c r="E586" s="108"/>
      <c r="F586" s="108"/>
      <c r="G586" s="48"/>
    </row>
    <row r="587" spans="4:7" ht="15" customHeight="1">
      <c r="D587" s="108"/>
      <c r="E587" s="108"/>
      <c r="F587" s="108"/>
      <c r="G587" s="48"/>
    </row>
    <row r="588" spans="4:7" ht="15" customHeight="1">
      <c r="D588" s="108"/>
      <c r="E588" s="108"/>
      <c r="F588" s="108"/>
      <c r="G588" s="48"/>
    </row>
    <row r="589" spans="4:7" ht="15" customHeight="1">
      <c r="D589" s="108"/>
      <c r="E589" s="108"/>
      <c r="F589" s="108"/>
      <c r="G589" s="48"/>
    </row>
    <row r="590" spans="4:7" ht="15" customHeight="1">
      <c r="D590" s="108"/>
      <c r="E590" s="108"/>
      <c r="F590" s="108"/>
      <c r="G590" s="48"/>
    </row>
    <row r="591" spans="4:7" ht="15" customHeight="1">
      <c r="D591" s="108"/>
      <c r="E591" s="108"/>
      <c r="F591" s="108"/>
      <c r="G591" s="48"/>
    </row>
    <row r="592" spans="4:7" ht="15" customHeight="1">
      <c r="D592" s="108"/>
      <c r="E592" s="108"/>
      <c r="F592" s="108"/>
      <c r="G592" s="48"/>
    </row>
    <row r="593" spans="4:7" ht="15" customHeight="1">
      <c r="D593" s="108"/>
      <c r="E593" s="108"/>
      <c r="F593" s="108"/>
      <c r="G593" s="48"/>
    </row>
    <row r="594" spans="4:7" ht="15" customHeight="1">
      <c r="D594" s="108"/>
      <c r="E594" s="108"/>
      <c r="F594" s="108"/>
      <c r="G594" s="48"/>
    </row>
    <row r="595" spans="4:7" ht="15" customHeight="1">
      <c r="D595" s="108"/>
      <c r="E595" s="108"/>
      <c r="F595" s="108"/>
      <c r="G595" s="48"/>
    </row>
    <row r="596" spans="4:7" ht="15" customHeight="1">
      <c r="D596" s="108"/>
      <c r="E596" s="108"/>
      <c r="F596" s="108"/>
      <c r="G596" s="48"/>
    </row>
    <row r="597" spans="4:7" ht="15" customHeight="1">
      <c r="D597" s="108"/>
      <c r="E597" s="108"/>
      <c r="F597" s="108"/>
      <c r="G597" s="48"/>
    </row>
    <row r="598" spans="4:7" ht="15" customHeight="1">
      <c r="D598" s="108"/>
      <c r="E598" s="108"/>
      <c r="F598" s="108"/>
      <c r="G598" s="48"/>
    </row>
    <row r="599" spans="4:7" ht="15" customHeight="1">
      <c r="D599" s="108"/>
      <c r="E599" s="108"/>
      <c r="F599" s="108"/>
      <c r="G599" s="48"/>
    </row>
    <row r="600" spans="4:7" ht="15" customHeight="1">
      <c r="D600" s="108"/>
      <c r="E600" s="108"/>
      <c r="F600" s="108"/>
      <c r="G600" s="48"/>
    </row>
    <row r="601" spans="4:7" ht="15" customHeight="1">
      <c r="D601" s="108"/>
      <c r="E601" s="108"/>
      <c r="F601" s="108"/>
      <c r="G601" s="48"/>
    </row>
    <row r="602" spans="4:7" ht="15" customHeight="1">
      <c r="D602" s="108"/>
      <c r="E602" s="108"/>
      <c r="F602" s="108"/>
      <c r="G602" s="48"/>
    </row>
    <row r="603" spans="4:7" ht="15" customHeight="1">
      <c r="D603" s="108"/>
      <c r="E603" s="108"/>
      <c r="F603" s="108"/>
      <c r="G603" s="48"/>
    </row>
    <row r="604" spans="4:7" ht="15" customHeight="1">
      <c r="D604" s="108"/>
      <c r="E604" s="108"/>
      <c r="F604" s="108"/>
      <c r="G604" s="48"/>
    </row>
    <row r="605" spans="4:7" ht="15" customHeight="1">
      <c r="D605" s="108"/>
      <c r="E605" s="108"/>
      <c r="F605" s="108"/>
      <c r="G605" s="48"/>
    </row>
    <row r="606" spans="4:7" ht="15" customHeight="1">
      <c r="D606" s="108"/>
      <c r="E606" s="108"/>
      <c r="F606" s="108"/>
      <c r="G606" s="48"/>
    </row>
    <row r="607" spans="4:7" ht="15" customHeight="1">
      <c r="D607" s="108"/>
      <c r="E607" s="108"/>
      <c r="F607" s="108"/>
      <c r="G607" s="48"/>
    </row>
    <row r="608" spans="4:7" ht="15" customHeight="1">
      <c r="D608" s="108"/>
      <c r="E608" s="108"/>
      <c r="F608" s="108"/>
      <c r="G608" s="48"/>
    </row>
    <row r="609" spans="4:7" ht="15" customHeight="1">
      <c r="D609" s="108"/>
      <c r="E609" s="108"/>
      <c r="F609" s="108"/>
      <c r="G609" s="48"/>
    </row>
    <row r="610" spans="4:7" ht="15" customHeight="1">
      <c r="D610" s="108"/>
      <c r="E610" s="108"/>
      <c r="F610" s="108"/>
      <c r="G610" s="48"/>
    </row>
    <row r="611" spans="4:7" ht="15" customHeight="1">
      <c r="D611" s="108"/>
      <c r="E611" s="108"/>
      <c r="F611" s="108"/>
      <c r="G611" s="48"/>
    </row>
    <row r="612" spans="4:7" ht="15" customHeight="1">
      <c r="D612" s="108"/>
      <c r="E612" s="108"/>
      <c r="F612" s="108"/>
      <c r="G612" s="48"/>
    </row>
    <row r="613" spans="4:7" ht="15" customHeight="1">
      <c r="D613" s="108"/>
      <c r="E613" s="108"/>
      <c r="F613" s="108"/>
      <c r="G613" s="48"/>
    </row>
    <row r="614" spans="4:7" ht="15" customHeight="1">
      <c r="D614" s="108"/>
      <c r="E614" s="108"/>
      <c r="F614" s="108"/>
      <c r="G614" s="48"/>
    </row>
    <row r="615" spans="4:7" ht="15" customHeight="1">
      <c r="D615" s="108"/>
      <c r="E615" s="108"/>
      <c r="F615" s="108"/>
      <c r="G615" s="48"/>
    </row>
    <row r="616" spans="4:7" ht="15" customHeight="1">
      <c r="D616" s="108"/>
      <c r="E616" s="108"/>
      <c r="F616" s="108"/>
      <c r="G616" s="48"/>
    </row>
    <row r="617" spans="4:7" ht="15" customHeight="1">
      <c r="D617" s="108"/>
      <c r="E617" s="108"/>
      <c r="F617" s="108"/>
      <c r="G617" s="48"/>
    </row>
    <row r="618" spans="4:7" ht="15" customHeight="1">
      <c r="D618" s="108"/>
      <c r="E618" s="108"/>
      <c r="F618" s="108"/>
      <c r="G618" s="48"/>
    </row>
    <row r="619" spans="4:7" ht="15" customHeight="1">
      <c r="D619" s="108"/>
      <c r="E619" s="108"/>
      <c r="F619" s="108"/>
      <c r="G619" s="48"/>
    </row>
    <row r="620" spans="4:7" ht="15" customHeight="1">
      <c r="D620" s="109"/>
      <c r="E620" s="109"/>
      <c r="F620" s="109"/>
      <c r="G620" s="48"/>
    </row>
    <row r="621" spans="4:7" ht="15" customHeight="1">
      <c r="D621" s="109"/>
      <c r="E621" s="109"/>
      <c r="F621" s="109"/>
      <c r="G621" s="48"/>
    </row>
    <row r="622" spans="4:7" ht="15" customHeight="1">
      <c r="D622" s="109"/>
      <c r="E622" s="109"/>
      <c r="F622" s="109"/>
      <c r="G622" s="48"/>
    </row>
    <row r="623" spans="4:7" ht="15" customHeight="1">
      <c r="D623" s="109"/>
      <c r="E623" s="109"/>
      <c r="F623" s="109"/>
      <c r="G623" s="48"/>
    </row>
    <row r="624" spans="4:7" ht="15" customHeight="1">
      <c r="D624" s="109"/>
      <c r="E624" s="109"/>
      <c r="F624" s="109"/>
      <c r="G624" s="48"/>
    </row>
    <row r="625" spans="4:7" ht="15" customHeight="1">
      <c r="D625" s="109"/>
      <c r="E625" s="109"/>
      <c r="F625" s="109"/>
      <c r="G625" s="48"/>
    </row>
    <row r="626" spans="4:7" ht="15" customHeight="1">
      <c r="D626" s="109"/>
      <c r="E626" s="109"/>
      <c r="F626" s="109"/>
      <c r="G626" s="48"/>
    </row>
    <row r="627" spans="4:7" ht="15" customHeight="1">
      <c r="D627" s="109"/>
      <c r="E627" s="109"/>
      <c r="F627" s="109"/>
      <c r="G627" s="48"/>
    </row>
    <row r="628" spans="4:7" ht="15" customHeight="1">
      <c r="D628" s="109"/>
      <c r="E628" s="109"/>
      <c r="F628" s="109"/>
      <c r="G628" s="48"/>
    </row>
    <row r="629" spans="4:7" ht="15" customHeight="1">
      <c r="D629" s="109"/>
      <c r="E629" s="109"/>
      <c r="F629" s="109"/>
      <c r="G629" s="48"/>
    </row>
    <row r="630" spans="4:7" ht="15" customHeight="1">
      <c r="D630" s="109"/>
      <c r="E630" s="109"/>
      <c r="F630" s="109"/>
      <c r="G630" s="48"/>
    </row>
    <row r="631" spans="4:7" ht="15" customHeight="1">
      <c r="D631" s="109"/>
      <c r="E631" s="109"/>
      <c r="F631" s="109"/>
      <c r="G631" s="48"/>
    </row>
    <row r="632" spans="4:7" ht="15" customHeight="1">
      <c r="D632" s="109"/>
      <c r="E632" s="109"/>
      <c r="F632" s="109"/>
      <c r="G632" s="48"/>
    </row>
    <row r="633" spans="4:7" ht="15" customHeight="1">
      <c r="D633" s="109"/>
      <c r="E633" s="109"/>
      <c r="F633" s="109"/>
      <c r="G633" s="48"/>
    </row>
    <row r="634" spans="4:7" ht="15" customHeight="1">
      <c r="D634" s="109"/>
      <c r="E634" s="109"/>
      <c r="F634" s="109"/>
      <c r="G634" s="48"/>
    </row>
    <row r="635" spans="4:7" ht="15" customHeight="1">
      <c r="D635" s="109"/>
      <c r="E635" s="109"/>
      <c r="F635" s="109"/>
      <c r="G635" s="48"/>
    </row>
    <row r="636" spans="4:7" ht="15" customHeight="1">
      <c r="D636" s="109"/>
      <c r="E636" s="109"/>
      <c r="F636" s="109"/>
      <c r="G636" s="48"/>
    </row>
    <row r="637" spans="4:7" ht="15" customHeight="1">
      <c r="D637" s="109"/>
      <c r="E637" s="109"/>
      <c r="F637" s="109"/>
      <c r="G637" s="48"/>
    </row>
    <row r="638" spans="4:7" ht="15" customHeight="1">
      <c r="D638" s="109"/>
      <c r="E638" s="109"/>
      <c r="F638" s="109"/>
      <c r="G638" s="48"/>
    </row>
    <row r="639" spans="4:7" ht="15" customHeight="1">
      <c r="D639" s="109"/>
      <c r="E639" s="109"/>
      <c r="F639" s="109"/>
      <c r="G639" s="48"/>
    </row>
    <row r="640" spans="4:7" ht="15" customHeight="1">
      <c r="D640" s="109"/>
      <c r="E640" s="109"/>
      <c r="F640" s="109"/>
      <c r="G640" s="48"/>
    </row>
    <row r="641" spans="4:7" ht="15" customHeight="1">
      <c r="D641" s="109"/>
      <c r="E641" s="109"/>
      <c r="F641" s="109"/>
      <c r="G641" s="48"/>
    </row>
    <row r="642" spans="4:7" ht="15" customHeight="1">
      <c r="D642" s="109"/>
      <c r="E642" s="109"/>
      <c r="F642" s="109"/>
      <c r="G642" s="48"/>
    </row>
    <row r="643" spans="4:7" ht="15" customHeight="1">
      <c r="D643" s="109"/>
      <c r="E643" s="109"/>
      <c r="F643" s="109"/>
      <c r="G643" s="48"/>
    </row>
    <row r="644" spans="4:7" ht="15" customHeight="1">
      <c r="D644" s="109"/>
      <c r="E644" s="109"/>
      <c r="F644" s="109"/>
      <c r="G644" s="48"/>
    </row>
    <row r="645" spans="4:7" ht="15" customHeight="1">
      <c r="D645" s="109"/>
      <c r="E645" s="109"/>
      <c r="F645" s="109"/>
      <c r="G645" s="48"/>
    </row>
    <row r="646" spans="4:7" ht="15" customHeight="1">
      <c r="D646" s="109"/>
      <c r="E646" s="109"/>
      <c r="F646" s="109"/>
      <c r="G646" s="48"/>
    </row>
    <row r="647" spans="4:7" ht="15" customHeight="1">
      <c r="D647" s="109"/>
      <c r="E647" s="109"/>
      <c r="F647" s="109"/>
      <c r="G647" s="48"/>
    </row>
    <row r="648" spans="4:7" ht="15" customHeight="1">
      <c r="D648" s="109"/>
      <c r="E648" s="109"/>
      <c r="F648" s="109"/>
      <c r="G648" s="48"/>
    </row>
    <row r="649" spans="4:7" ht="15" customHeight="1">
      <c r="D649" s="109"/>
      <c r="E649" s="109"/>
      <c r="F649" s="109"/>
      <c r="G649" s="48"/>
    </row>
    <row r="650" spans="4:7" ht="15" customHeight="1">
      <c r="D650" s="109"/>
      <c r="E650" s="109"/>
      <c r="F650" s="109"/>
      <c r="G650" s="48"/>
    </row>
    <row r="651" spans="4:7" ht="15" customHeight="1">
      <c r="D651" s="109"/>
      <c r="E651" s="109"/>
      <c r="F651" s="109"/>
      <c r="G651" s="48"/>
    </row>
    <row r="652" spans="4:7" ht="15" customHeight="1">
      <c r="D652" s="109"/>
      <c r="E652" s="109"/>
      <c r="F652" s="109"/>
      <c r="G652" s="48"/>
    </row>
    <row r="653" spans="4:7" ht="15" customHeight="1">
      <c r="D653" s="109"/>
      <c r="E653" s="109"/>
      <c r="F653" s="109"/>
      <c r="G653" s="48"/>
    </row>
    <row r="654" spans="4:7" ht="15" customHeight="1">
      <c r="D654" s="109"/>
      <c r="E654" s="109"/>
      <c r="F654" s="109"/>
      <c r="G654" s="48"/>
    </row>
    <row r="655" spans="4:7" ht="15" customHeight="1">
      <c r="D655" s="109"/>
      <c r="E655" s="109"/>
      <c r="F655" s="109"/>
      <c r="G655" s="48"/>
    </row>
    <row r="656" spans="4:7" ht="15" customHeight="1">
      <c r="D656" s="109"/>
      <c r="E656" s="109"/>
      <c r="F656" s="109"/>
      <c r="G656" s="48"/>
    </row>
    <row r="657" spans="4:7" ht="15" customHeight="1">
      <c r="D657" s="109"/>
      <c r="E657" s="109"/>
      <c r="F657" s="109"/>
      <c r="G657" s="48"/>
    </row>
    <row r="658" spans="4:7" ht="15" customHeight="1">
      <c r="D658" s="109"/>
      <c r="E658" s="109"/>
      <c r="F658" s="109"/>
      <c r="G658" s="48"/>
    </row>
    <row r="659" spans="4:7" ht="15" customHeight="1">
      <c r="D659" s="109"/>
      <c r="E659" s="109"/>
      <c r="F659" s="109"/>
      <c r="G659" s="48"/>
    </row>
    <row r="660" spans="4:7" ht="15" customHeight="1">
      <c r="D660" s="109"/>
      <c r="E660" s="109"/>
      <c r="F660" s="109"/>
      <c r="G660" s="48"/>
    </row>
    <row r="661" spans="4:7" ht="15" customHeight="1">
      <c r="D661" s="109"/>
      <c r="E661" s="109"/>
      <c r="F661" s="109"/>
      <c r="G661" s="48"/>
    </row>
    <row r="662" spans="4:7" ht="15" customHeight="1">
      <c r="D662" s="109"/>
      <c r="E662" s="109"/>
      <c r="F662" s="109"/>
      <c r="G662" s="48"/>
    </row>
    <row r="663" spans="4:7" ht="15" customHeight="1">
      <c r="D663" s="109"/>
      <c r="E663" s="109"/>
      <c r="F663" s="109"/>
      <c r="G663" s="48"/>
    </row>
    <row r="664" spans="4:7" ht="15" customHeight="1">
      <c r="D664" s="109"/>
      <c r="E664" s="109"/>
      <c r="F664" s="109"/>
      <c r="G664" s="48"/>
    </row>
    <row r="665" spans="4:7" ht="15" customHeight="1">
      <c r="D665" s="109"/>
      <c r="E665" s="109"/>
      <c r="F665" s="109"/>
      <c r="G665" s="48"/>
    </row>
    <row r="666" spans="4:7" ht="15" customHeight="1">
      <c r="D666" s="109"/>
      <c r="E666" s="109"/>
      <c r="F666" s="109"/>
      <c r="G666" s="48"/>
    </row>
    <row r="667" spans="4:7" ht="15" customHeight="1">
      <c r="D667" s="109"/>
      <c r="E667" s="109"/>
      <c r="F667" s="109"/>
      <c r="G667" s="48"/>
    </row>
    <row r="668" spans="4:7" ht="15" customHeight="1">
      <c r="D668" s="109"/>
      <c r="E668" s="109"/>
      <c r="F668" s="109"/>
      <c r="G668" s="48"/>
    </row>
    <row r="669" spans="4:7" ht="15" customHeight="1">
      <c r="D669" s="109"/>
      <c r="E669" s="109"/>
      <c r="F669" s="109"/>
      <c r="G669" s="48"/>
    </row>
    <row r="670" spans="4:7" ht="15" customHeight="1">
      <c r="D670" s="109"/>
      <c r="E670" s="109"/>
      <c r="F670" s="109"/>
      <c r="G670" s="48"/>
    </row>
    <row r="671" spans="4:7" ht="15" customHeight="1">
      <c r="D671" s="109"/>
      <c r="E671" s="109"/>
      <c r="F671" s="109"/>
      <c r="G671" s="48"/>
    </row>
    <row r="672" spans="4:7" ht="15" customHeight="1">
      <c r="D672" s="109"/>
      <c r="E672" s="109"/>
      <c r="F672" s="109"/>
      <c r="G672" s="48"/>
    </row>
    <row r="673" spans="4:7" ht="15" customHeight="1">
      <c r="D673" s="109"/>
      <c r="E673" s="109"/>
      <c r="F673" s="109"/>
      <c r="G673" s="48"/>
    </row>
    <row r="674" spans="4:7" ht="15" customHeight="1">
      <c r="D674" s="109"/>
      <c r="E674" s="109"/>
      <c r="F674" s="109"/>
      <c r="G674" s="48"/>
    </row>
    <row r="675" spans="4:7" ht="15" customHeight="1">
      <c r="D675" s="109"/>
      <c r="E675" s="109"/>
      <c r="F675" s="109"/>
      <c r="G675" s="48"/>
    </row>
    <row r="676" spans="4:7" ht="15" customHeight="1">
      <c r="D676" s="109"/>
      <c r="E676" s="109"/>
      <c r="F676" s="109"/>
      <c r="G676" s="48"/>
    </row>
    <row r="677" spans="4:7" ht="15" customHeight="1">
      <c r="D677" s="109"/>
      <c r="E677" s="109"/>
      <c r="F677" s="109"/>
      <c r="G677" s="48"/>
    </row>
    <row r="678" spans="4:7" ht="15" customHeight="1">
      <c r="D678" s="109"/>
      <c r="E678" s="109"/>
      <c r="F678" s="109"/>
      <c r="G678" s="48"/>
    </row>
    <row r="679" spans="4:7" ht="15" customHeight="1">
      <c r="D679" s="109"/>
      <c r="E679" s="109"/>
      <c r="F679" s="109"/>
      <c r="G679" s="48"/>
    </row>
    <row r="680" spans="4:7" ht="15" customHeight="1">
      <c r="D680" s="109"/>
      <c r="E680" s="109"/>
      <c r="F680" s="109"/>
      <c r="G680" s="48"/>
    </row>
    <row r="681" spans="4:7" ht="15" customHeight="1">
      <c r="D681" s="109"/>
      <c r="E681" s="109"/>
      <c r="F681" s="109"/>
      <c r="G681" s="48"/>
    </row>
    <row r="682" spans="4:7" ht="15" customHeight="1">
      <c r="D682" s="109"/>
      <c r="E682" s="109"/>
      <c r="F682" s="109"/>
      <c r="G682" s="48"/>
    </row>
    <row r="683" spans="4:7" ht="15" customHeight="1">
      <c r="D683" s="109"/>
      <c r="E683" s="109"/>
      <c r="F683" s="109"/>
      <c r="G683" s="48"/>
    </row>
    <row r="684" spans="4:7" ht="15" customHeight="1">
      <c r="D684" s="109"/>
      <c r="E684" s="109"/>
      <c r="F684" s="109"/>
      <c r="G684" s="48"/>
    </row>
    <row r="685" spans="4:7" ht="15" customHeight="1">
      <c r="D685" s="109"/>
      <c r="E685" s="109"/>
      <c r="F685" s="109"/>
      <c r="G685" s="48"/>
    </row>
    <row r="686" spans="4:7" ht="15" customHeight="1">
      <c r="D686" s="109"/>
      <c r="E686" s="109"/>
      <c r="F686" s="109"/>
      <c r="G686" s="48"/>
    </row>
    <row r="687" spans="4:7" ht="15" customHeight="1">
      <c r="D687" s="109"/>
      <c r="E687" s="109"/>
      <c r="F687" s="109"/>
      <c r="G687" s="48"/>
    </row>
    <row r="688" spans="4:7" ht="15" customHeight="1">
      <c r="D688" s="109"/>
      <c r="E688" s="109"/>
      <c r="F688" s="109"/>
      <c r="G688" s="48"/>
    </row>
    <row r="689" spans="4:7" ht="15" customHeight="1">
      <c r="D689" s="109"/>
      <c r="E689" s="109"/>
      <c r="F689" s="109"/>
      <c r="G689" s="48"/>
    </row>
    <row r="690" spans="4:7" ht="15" customHeight="1">
      <c r="D690" s="109"/>
      <c r="E690" s="109"/>
      <c r="F690" s="109"/>
      <c r="G690" s="48"/>
    </row>
    <row r="691" spans="4:7" ht="15" customHeight="1">
      <c r="D691" s="109"/>
      <c r="E691" s="109"/>
      <c r="F691" s="109"/>
      <c r="G691" s="48"/>
    </row>
    <row r="692" spans="4:7" ht="15" customHeight="1">
      <c r="D692" s="109"/>
      <c r="E692" s="109"/>
      <c r="F692" s="109"/>
      <c r="G692" s="48"/>
    </row>
    <row r="693" spans="4:7" ht="15" customHeight="1">
      <c r="D693" s="109"/>
      <c r="E693" s="109"/>
      <c r="F693" s="109"/>
      <c r="G693" s="48"/>
    </row>
    <row r="694" spans="4:7" ht="15" customHeight="1">
      <c r="D694" s="109"/>
      <c r="E694" s="109"/>
      <c r="F694" s="109"/>
      <c r="G694" s="48"/>
    </row>
    <row r="695" spans="4:7" ht="15" customHeight="1">
      <c r="D695" s="109"/>
      <c r="E695" s="109"/>
      <c r="F695" s="109"/>
      <c r="G695" s="48"/>
    </row>
    <row r="696" spans="4:7" ht="15" customHeight="1">
      <c r="D696" s="109"/>
      <c r="E696" s="109"/>
      <c r="F696" s="109"/>
      <c r="G696" s="48"/>
    </row>
    <row r="697" spans="4:7" ht="15" customHeight="1">
      <c r="D697" s="109"/>
      <c r="E697" s="109"/>
      <c r="F697" s="109"/>
      <c r="G697" s="48"/>
    </row>
    <row r="698" spans="4:7" ht="15" customHeight="1">
      <c r="D698" s="109"/>
      <c r="E698" s="109"/>
      <c r="F698" s="109"/>
      <c r="G698" s="48"/>
    </row>
    <row r="699" spans="4:7" ht="15" customHeight="1">
      <c r="D699" s="109"/>
      <c r="E699" s="109"/>
      <c r="F699" s="109"/>
      <c r="G699" s="48"/>
    </row>
    <row r="700" spans="4:7" ht="15" customHeight="1">
      <c r="D700" s="109"/>
      <c r="E700" s="109"/>
      <c r="F700" s="109"/>
      <c r="G700" s="48"/>
    </row>
    <row r="701" spans="4:7" ht="15" customHeight="1">
      <c r="D701" s="109"/>
      <c r="E701" s="109"/>
      <c r="F701" s="109"/>
      <c r="G701" s="48"/>
    </row>
    <row r="702" spans="4:7" ht="15" customHeight="1">
      <c r="D702" s="109"/>
      <c r="E702" s="109"/>
      <c r="F702" s="109"/>
      <c r="G702" s="48"/>
    </row>
    <row r="703" spans="4:7" ht="15" customHeight="1">
      <c r="D703" s="109"/>
      <c r="E703" s="109"/>
      <c r="F703" s="109"/>
      <c r="G703" s="48"/>
    </row>
    <row r="704" spans="4:7" ht="15" customHeight="1">
      <c r="D704" s="109"/>
      <c r="E704" s="109"/>
      <c r="F704" s="109"/>
      <c r="G704" s="48"/>
    </row>
    <row r="705" spans="4:7" ht="15" customHeight="1">
      <c r="D705" s="109"/>
      <c r="E705" s="109"/>
      <c r="F705" s="109"/>
      <c r="G705" s="48"/>
    </row>
    <row r="706" spans="4:7" ht="15" customHeight="1">
      <c r="D706" s="109"/>
      <c r="E706" s="109"/>
      <c r="F706" s="109"/>
      <c r="G706" s="48"/>
    </row>
    <row r="707" spans="4:7" ht="15" customHeight="1">
      <c r="D707" s="109"/>
      <c r="E707" s="109"/>
      <c r="F707" s="109"/>
      <c r="G707" s="48"/>
    </row>
    <row r="708" spans="4:7" ht="15" customHeight="1">
      <c r="D708" s="109"/>
      <c r="E708" s="109"/>
      <c r="F708" s="109"/>
      <c r="G708" s="48"/>
    </row>
    <row r="709" spans="4:7" ht="15" customHeight="1">
      <c r="D709" s="109"/>
      <c r="E709" s="109"/>
      <c r="F709" s="109"/>
      <c r="G709" s="48"/>
    </row>
    <row r="710" spans="4:7" ht="15" customHeight="1">
      <c r="D710" s="109"/>
      <c r="E710" s="109"/>
      <c r="F710" s="109"/>
      <c r="G710" s="48"/>
    </row>
    <row r="711" spans="4:7" ht="15" customHeight="1">
      <c r="D711" s="109"/>
      <c r="E711" s="109"/>
      <c r="F711" s="109"/>
      <c r="G711" s="48"/>
    </row>
    <row r="712" spans="4:7" ht="15" customHeight="1">
      <c r="D712" s="109"/>
      <c r="E712" s="109"/>
      <c r="F712" s="109"/>
      <c r="G712" s="48"/>
    </row>
    <row r="713" spans="4:7" ht="15" customHeight="1">
      <c r="D713" s="109"/>
      <c r="E713" s="109"/>
      <c r="F713" s="109"/>
      <c r="G713" s="48"/>
    </row>
    <row r="714" spans="4:7" ht="15" customHeight="1">
      <c r="D714" s="109"/>
      <c r="E714" s="109"/>
      <c r="F714" s="109"/>
      <c r="G714" s="48"/>
    </row>
  </sheetData>
  <sheetProtection/>
  <mergeCells count="23">
    <mergeCell ref="B20:E20"/>
    <mergeCell ref="B21:E21"/>
    <mergeCell ref="B19:E19"/>
    <mergeCell ref="B14:E14"/>
    <mergeCell ref="B18:E18"/>
    <mergeCell ref="B16:E16"/>
    <mergeCell ref="B17:E17"/>
    <mergeCell ref="F5:F6"/>
    <mergeCell ref="I5:I6"/>
    <mergeCell ref="H5:H6"/>
    <mergeCell ref="B15:E15"/>
    <mergeCell ref="B11:E11"/>
    <mergeCell ref="B13:E13"/>
    <mergeCell ref="B1:M1"/>
    <mergeCell ref="B3:M3"/>
    <mergeCell ref="B8:E8"/>
    <mergeCell ref="B12:E12"/>
    <mergeCell ref="B10:E10"/>
    <mergeCell ref="B5:E6"/>
    <mergeCell ref="B7:I7"/>
    <mergeCell ref="G5:G6"/>
    <mergeCell ref="B9:E9"/>
    <mergeCell ref="J5:M5"/>
  </mergeCells>
  <printOptions/>
  <pageMargins left="0.5905511811023623" right="0" top="0.3937007874015748" bottom="0" header="0.5118110236220472" footer="0.5118110236220472"/>
  <pageSetup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1"/>
  </sheetPr>
  <dimension ref="B1:P747"/>
  <sheetViews>
    <sheetView zoomScalePageLayoutView="0" workbookViewId="0" topLeftCell="B1">
      <selection activeCell="B58" sqref="B58"/>
    </sheetView>
  </sheetViews>
  <sheetFormatPr defaultColWidth="9.140625" defaultRowHeight="15" customHeight="1"/>
  <cols>
    <col min="1" max="1" width="9.140625" style="9" hidden="1" customWidth="1"/>
    <col min="2" max="2" width="37.421875" style="40" customWidth="1"/>
    <col min="3" max="3" width="4.57421875" style="101" customWidth="1"/>
    <col min="4" max="4" width="3.8515625" style="101" customWidth="1"/>
    <col min="5" max="5" width="14.7109375" style="101" customWidth="1"/>
    <col min="6" max="6" width="5.57421875" style="101" customWidth="1"/>
    <col min="7" max="7" width="5.00390625" style="38" customWidth="1"/>
    <col min="8" max="8" width="5.7109375" style="38" customWidth="1"/>
    <col min="9" max="9" width="9.421875" style="38" customWidth="1"/>
    <col min="10" max="10" width="4.7109375" style="18" customWidth="1"/>
    <col min="11" max="11" width="9.421875" style="39" customWidth="1"/>
    <col min="12" max="15" width="9.140625" style="9" customWidth="1"/>
    <col min="16" max="16" width="2.8515625" style="9" customWidth="1"/>
    <col min="17" max="16384" width="9.140625" style="9" customWidth="1"/>
  </cols>
  <sheetData>
    <row r="1" spans="2:15" ht="33.75" customHeight="1">
      <c r="B1" s="317" t="s">
        <v>308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</row>
    <row r="2" spans="2:15" s="42" customFormat="1" ht="50.25" customHeight="1">
      <c r="B2" s="318" t="s">
        <v>288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</row>
    <row r="3" spans="2:15" ht="48" customHeight="1">
      <c r="B3" s="322" t="s">
        <v>28</v>
      </c>
      <c r="C3" s="323"/>
      <c r="D3" s="323"/>
      <c r="E3" s="323"/>
      <c r="F3" s="300" t="s">
        <v>9</v>
      </c>
      <c r="G3" s="300" t="s">
        <v>0</v>
      </c>
      <c r="H3" s="300" t="s">
        <v>1</v>
      </c>
      <c r="I3" s="300" t="s">
        <v>2</v>
      </c>
      <c r="J3" s="300" t="s">
        <v>3</v>
      </c>
      <c r="K3" s="333" t="s">
        <v>134</v>
      </c>
      <c r="L3" s="330" t="s">
        <v>164</v>
      </c>
      <c r="M3" s="331"/>
      <c r="N3" s="331"/>
      <c r="O3" s="332"/>
    </row>
    <row r="4" spans="2:15" ht="23.25" customHeight="1">
      <c r="B4" s="324"/>
      <c r="C4" s="325"/>
      <c r="D4" s="325"/>
      <c r="E4" s="325"/>
      <c r="F4" s="300"/>
      <c r="G4" s="300"/>
      <c r="H4" s="300"/>
      <c r="I4" s="300"/>
      <c r="J4" s="300"/>
      <c r="K4" s="334"/>
      <c r="L4" s="12" t="s">
        <v>78</v>
      </c>
      <c r="M4" s="12" t="s">
        <v>79</v>
      </c>
      <c r="N4" s="12" t="s">
        <v>80</v>
      </c>
      <c r="O4" s="12" t="s">
        <v>81</v>
      </c>
    </row>
    <row r="5" spans="2:15" s="44" customFormat="1" ht="17.25" customHeight="1">
      <c r="B5" s="319" t="s">
        <v>144</v>
      </c>
      <c r="C5" s="319"/>
      <c r="D5" s="319"/>
      <c r="E5" s="319"/>
      <c r="F5" s="243" t="s">
        <v>254</v>
      </c>
      <c r="G5" s="243" t="s">
        <v>5</v>
      </c>
      <c r="H5" s="243" t="s">
        <v>146</v>
      </c>
      <c r="I5" s="244" t="s">
        <v>147</v>
      </c>
      <c r="J5" s="243" t="s">
        <v>141</v>
      </c>
      <c r="K5" s="272">
        <f aca="true" t="shared" si="0" ref="K5:K53">O5+N5+M5+L5</f>
        <v>1061.5</v>
      </c>
      <c r="L5" s="272">
        <f>L6+L9+L13+L17+L20</f>
        <v>256.3</v>
      </c>
      <c r="M5" s="272">
        <f>M6+M9+M13+M17+M20</f>
        <v>261.3</v>
      </c>
      <c r="N5" s="272">
        <f>N6+N9+N13+N17+N20</f>
        <v>274.8</v>
      </c>
      <c r="O5" s="272">
        <f>O6+O9+O13+O17+O20</f>
        <v>269.1</v>
      </c>
    </row>
    <row r="6" spans="2:15" s="44" customFormat="1" ht="39" customHeight="1">
      <c r="B6" s="327" t="s">
        <v>225</v>
      </c>
      <c r="C6" s="328"/>
      <c r="D6" s="328"/>
      <c r="E6" s="329"/>
      <c r="F6" s="230" t="s">
        <v>254</v>
      </c>
      <c r="G6" s="230" t="s">
        <v>5</v>
      </c>
      <c r="H6" s="230" t="s">
        <v>8</v>
      </c>
      <c r="I6" s="223" t="s">
        <v>147</v>
      </c>
      <c r="J6" s="230" t="s">
        <v>141</v>
      </c>
      <c r="K6" s="272">
        <f t="shared" si="0"/>
        <v>332.7</v>
      </c>
      <c r="L6" s="272">
        <f>L7</f>
        <v>80.3</v>
      </c>
      <c r="M6" s="272">
        <f aca="true" t="shared" si="1" ref="M6:O7">M7</f>
        <v>80.3</v>
      </c>
      <c r="N6" s="272">
        <f t="shared" si="1"/>
        <v>91.8</v>
      </c>
      <c r="O6" s="272">
        <f t="shared" si="1"/>
        <v>80.3</v>
      </c>
    </row>
    <row r="7" spans="2:15" s="44" customFormat="1" ht="13.5" customHeight="1">
      <c r="B7" s="348" t="s">
        <v>145</v>
      </c>
      <c r="C7" s="349"/>
      <c r="D7" s="349"/>
      <c r="E7" s="350"/>
      <c r="F7" s="218" t="s">
        <v>254</v>
      </c>
      <c r="G7" s="218" t="s">
        <v>5</v>
      </c>
      <c r="H7" s="218" t="s">
        <v>8</v>
      </c>
      <c r="I7" s="219" t="s">
        <v>226</v>
      </c>
      <c r="J7" s="218" t="s">
        <v>141</v>
      </c>
      <c r="K7" s="275">
        <f t="shared" si="0"/>
        <v>332.7</v>
      </c>
      <c r="L7" s="275">
        <f>L8</f>
        <v>80.3</v>
      </c>
      <c r="M7" s="275">
        <f t="shared" si="1"/>
        <v>80.3</v>
      </c>
      <c r="N7" s="275">
        <f t="shared" si="1"/>
        <v>91.8</v>
      </c>
      <c r="O7" s="275">
        <f t="shared" si="1"/>
        <v>80.3</v>
      </c>
    </row>
    <row r="8" spans="2:15" s="44" customFormat="1" ht="14.25" customHeight="1">
      <c r="B8" s="347" t="s">
        <v>143</v>
      </c>
      <c r="C8" s="347"/>
      <c r="D8" s="347"/>
      <c r="E8" s="347"/>
      <c r="F8" s="218" t="s">
        <v>254</v>
      </c>
      <c r="G8" s="218" t="s">
        <v>5</v>
      </c>
      <c r="H8" s="218" t="s">
        <v>8</v>
      </c>
      <c r="I8" s="219" t="s">
        <v>226</v>
      </c>
      <c r="J8" s="218" t="s">
        <v>153</v>
      </c>
      <c r="K8" s="275">
        <f t="shared" si="0"/>
        <v>332.7</v>
      </c>
      <c r="L8" s="275">
        <f>'Ведомственная структура '!L10</f>
        <v>80.3</v>
      </c>
      <c r="M8" s="275">
        <f>'Ведомственная структура '!M10</f>
        <v>80.3</v>
      </c>
      <c r="N8" s="275">
        <f>'Ведомственная структура '!N10</f>
        <v>91.8</v>
      </c>
      <c r="O8" s="275">
        <f>'Ведомственная структура '!O10</f>
        <v>80.3</v>
      </c>
    </row>
    <row r="9" spans="2:16" s="45" customFormat="1" ht="28.5" customHeight="1">
      <c r="B9" s="321" t="s">
        <v>135</v>
      </c>
      <c r="C9" s="321"/>
      <c r="D9" s="321"/>
      <c r="E9" s="321"/>
      <c r="F9" s="230" t="s">
        <v>254</v>
      </c>
      <c r="G9" s="230" t="s">
        <v>5</v>
      </c>
      <c r="H9" s="230" t="s">
        <v>6</v>
      </c>
      <c r="I9" s="230" t="s">
        <v>137</v>
      </c>
      <c r="J9" s="230" t="s">
        <v>138</v>
      </c>
      <c r="K9" s="273">
        <f t="shared" si="0"/>
        <v>588.8</v>
      </c>
      <c r="L9" s="273">
        <f aca="true" t="shared" si="2" ref="L9:O11">L10</f>
        <v>141</v>
      </c>
      <c r="M9" s="273">
        <f t="shared" si="2"/>
        <v>146</v>
      </c>
      <c r="N9" s="273">
        <f t="shared" si="2"/>
        <v>148</v>
      </c>
      <c r="O9" s="273">
        <f t="shared" si="2"/>
        <v>153.8</v>
      </c>
      <c r="P9" s="246"/>
    </row>
    <row r="10" spans="2:15" s="46" customFormat="1" ht="36.75" customHeight="1">
      <c r="B10" s="346" t="s">
        <v>139</v>
      </c>
      <c r="C10" s="346"/>
      <c r="D10" s="346"/>
      <c r="E10" s="346"/>
      <c r="F10" s="231" t="s">
        <v>254</v>
      </c>
      <c r="G10" s="231" t="s">
        <v>5</v>
      </c>
      <c r="H10" s="231" t="s">
        <v>6</v>
      </c>
      <c r="I10" s="231" t="s">
        <v>140</v>
      </c>
      <c r="J10" s="231" t="s">
        <v>141</v>
      </c>
      <c r="K10" s="274">
        <f t="shared" si="0"/>
        <v>588.8</v>
      </c>
      <c r="L10" s="274">
        <f t="shared" si="2"/>
        <v>141</v>
      </c>
      <c r="M10" s="274">
        <f t="shared" si="2"/>
        <v>146</v>
      </c>
      <c r="N10" s="274">
        <f t="shared" si="2"/>
        <v>148</v>
      </c>
      <c r="O10" s="274">
        <f t="shared" si="2"/>
        <v>153.8</v>
      </c>
    </row>
    <row r="11" spans="2:15" ht="15" customHeight="1">
      <c r="B11" s="347" t="s">
        <v>4</v>
      </c>
      <c r="C11" s="347"/>
      <c r="D11" s="347"/>
      <c r="E11" s="347"/>
      <c r="F11" s="218" t="s">
        <v>136</v>
      </c>
      <c r="G11" s="218" t="s">
        <v>5</v>
      </c>
      <c r="H11" s="218" t="s">
        <v>6</v>
      </c>
      <c r="I11" s="218" t="s">
        <v>142</v>
      </c>
      <c r="J11" s="218" t="s">
        <v>141</v>
      </c>
      <c r="K11" s="275">
        <f t="shared" si="0"/>
        <v>588.8</v>
      </c>
      <c r="L11" s="275">
        <f t="shared" si="2"/>
        <v>141</v>
      </c>
      <c r="M11" s="275">
        <f t="shared" si="2"/>
        <v>146</v>
      </c>
      <c r="N11" s="275">
        <f t="shared" si="2"/>
        <v>148</v>
      </c>
      <c r="O11" s="275">
        <f t="shared" si="2"/>
        <v>153.8</v>
      </c>
    </row>
    <row r="12" spans="2:15" ht="14.25" customHeight="1">
      <c r="B12" s="347" t="s">
        <v>143</v>
      </c>
      <c r="C12" s="347"/>
      <c r="D12" s="347"/>
      <c r="E12" s="347"/>
      <c r="F12" s="218" t="s">
        <v>136</v>
      </c>
      <c r="G12" s="218" t="s">
        <v>5</v>
      </c>
      <c r="H12" s="218" t="s">
        <v>6</v>
      </c>
      <c r="I12" s="218" t="s">
        <v>142</v>
      </c>
      <c r="J12" s="218">
        <v>500</v>
      </c>
      <c r="K12" s="275">
        <f t="shared" si="0"/>
        <v>588.8</v>
      </c>
      <c r="L12" s="275">
        <f>'Ведомственная структура '!L13</f>
        <v>141</v>
      </c>
      <c r="M12" s="275">
        <f>'Ведомственная структура '!M13</f>
        <v>146</v>
      </c>
      <c r="N12" s="275">
        <f>'Ведомственная структура '!N13</f>
        <v>148</v>
      </c>
      <c r="O12" s="275">
        <f>'Ведомственная структура '!O13</f>
        <v>153.8</v>
      </c>
    </row>
    <row r="13" spans="2:15" ht="13.5" customHeight="1">
      <c r="B13" s="327" t="s">
        <v>309</v>
      </c>
      <c r="C13" s="328"/>
      <c r="D13" s="328"/>
      <c r="E13" s="329"/>
      <c r="F13" s="230" t="s">
        <v>254</v>
      </c>
      <c r="G13" s="230" t="s">
        <v>5</v>
      </c>
      <c r="H13" s="293" t="s">
        <v>310</v>
      </c>
      <c r="I13" s="230" t="s">
        <v>147</v>
      </c>
      <c r="J13" s="230" t="s">
        <v>141</v>
      </c>
      <c r="K13" s="272">
        <f t="shared" si="0"/>
        <v>0</v>
      </c>
      <c r="L13" s="272">
        <f aca="true" t="shared" si="3" ref="L13:O15">L14</f>
        <v>0</v>
      </c>
      <c r="M13" s="272">
        <f t="shared" si="3"/>
        <v>0</v>
      </c>
      <c r="N13" s="272">
        <f t="shared" si="3"/>
        <v>0</v>
      </c>
      <c r="O13" s="272">
        <f t="shared" si="3"/>
        <v>0</v>
      </c>
    </row>
    <row r="14" spans="2:15" ht="36.75" customHeight="1">
      <c r="B14" s="357" t="s">
        <v>139</v>
      </c>
      <c r="C14" s="358"/>
      <c r="D14" s="358"/>
      <c r="E14" s="359"/>
      <c r="F14" s="231" t="s">
        <v>254</v>
      </c>
      <c r="G14" s="231" t="s">
        <v>5</v>
      </c>
      <c r="H14" s="294" t="s">
        <v>310</v>
      </c>
      <c r="I14" s="231" t="s">
        <v>311</v>
      </c>
      <c r="J14" s="231" t="s">
        <v>141</v>
      </c>
      <c r="K14" s="275">
        <f t="shared" si="0"/>
        <v>0</v>
      </c>
      <c r="L14" s="275">
        <f t="shared" si="3"/>
        <v>0</v>
      </c>
      <c r="M14" s="275">
        <f t="shared" si="3"/>
        <v>0</v>
      </c>
      <c r="N14" s="275">
        <f t="shared" si="3"/>
        <v>0</v>
      </c>
      <c r="O14" s="275">
        <f t="shared" si="3"/>
        <v>0</v>
      </c>
    </row>
    <row r="15" spans="2:15" ht="14.25" customHeight="1">
      <c r="B15" s="348" t="s">
        <v>312</v>
      </c>
      <c r="C15" s="349"/>
      <c r="D15" s="349"/>
      <c r="E15" s="350"/>
      <c r="F15" s="218" t="s">
        <v>254</v>
      </c>
      <c r="G15" s="218" t="s">
        <v>5</v>
      </c>
      <c r="H15" s="292" t="s">
        <v>310</v>
      </c>
      <c r="I15" s="218" t="s">
        <v>313</v>
      </c>
      <c r="J15" s="218" t="s">
        <v>141</v>
      </c>
      <c r="K15" s="275">
        <f t="shared" si="0"/>
        <v>0</v>
      </c>
      <c r="L15" s="275">
        <f t="shared" si="3"/>
        <v>0</v>
      </c>
      <c r="M15" s="275">
        <f t="shared" si="3"/>
        <v>0</v>
      </c>
      <c r="N15" s="275">
        <f t="shared" si="3"/>
        <v>0</v>
      </c>
      <c r="O15" s="275">
        <f t="shared" si="3"/>
        <v>0</v>
      </c>
    </row>
    <row r="16" spans="2:15" ht="13.5" customHeight="1">
      <c r="B16" s="347" t="s">
        <v>143</v>
      </c>
      <c r="C16" s="347"/>
      <c r="D16" s="347"/>
      <c r="E16" s="347"/>
      <c r="F16" s="218" t="s">
        <v>254</v>
      </c>
      <c r="G16" s="218" t="s">
        <v>5</v>
      </c>
      <c r="H16" s="292" t="s">
        <v>310</v>
      </c>
      <c r="I16" s="218" t="s">
        <v>314</v>
      </c>
      <c r="J16" s="218" t="s">
        <v>279</v>
      </c>
      <c r="K16" s="275">
        <f t="shared" si="0"/>
        <v>0</v>
      </c>
      <c r="L16" s="275">
        <f>'Ведомственная структура '!L18</f>
        <v>0</v>
      </c>
      <c r="M16" s="275">
        <f>'Ведомственная структура '!M18</f>
        <v>0</v>
      </c>
      <c r="N16" s="275">
        <f>'Ведомственная структура '!N18</f>
        <v>0</v>
      </c>
      <c r="O16" s="275">
        <f>'Ведомственная структура '!O18</f>
        <v>0</v>
      </c>
    </row>
    <row r="17" spans="2:15" ht="15.75" customHeight="1">
      <c r="B17" s="320" t="s">
        <v>56</v>
      </c>
      <c r="C17" s="320"/>
      <c r="D17" s="320"/>
      <c r="E17" s="320"/>
      <c r="F17" s="223" t="s">
        <v>254</v>
      </c>
      <c r="G17" s="223" t="s">
        <v>5</v>
      </c>
      <c r="H17" s="247">
        <v>12</v>
      </c>
      <c r="I17" s="230" t="s">
        <v>137</v>
      </c>
      <c r="J17" s="230" t="s">
        <v>138</v>
      </c>
      <c r="K17" s="273">
        <f t="shared" si="0"/>
        <v>40</v>
      </c>
      <c r="L17" s="273">
        <f aca="true" t="shared" si="4" ref="L17:O18">L18</f>
        <v>10</v>
      </c>
      <c r="M17" s="273">
        <f t="shared" si="4"/>
        <v>10</v>
      </c>
      <c r="N17" s="273">
        <f t="shared" si="4"/>
        <v>10</v>
      </c>
      <c r="O17" s="273">
        <f t="shared" si="4"/>
        <v>10</v>
      </c>
    </row>
    <row r="18" spans="2:15" ht="15" customHeight="1">
      <c r="B18" s="352" t="s">
        <v>148</v>
      </c>
      <c r="C18" s="352"/>
      <c r="D18" s="352"/>
      <c r="E18" s="352"/>
      <c r="F18" s="239" t="s">
        <v>254</v>
      </c>
      <c r="G18" s="239" t="s">
        <v>5</v>
      </c>
      <c r="H18" s="239" t="s">
        <v>149</v>
      </c>
      <c r="I18" s="239" t="s">
        <v>150</v>
      </c>
      <c r="J18" s="239" t="s">
        <v>141</v>
      </c>
      <c r="K18" s="276">
        <f t="shared" si="0"/>
        <v>40</v>
      </c>
      <c r="L18" s="276">
        <f t="shared" si="4"/>
        <v>10</v>
      </c>
      <c r="M18" s="276">
        <f t="shared" si="4"/>
        <v>10</v>
      </c>
      <c r="N18" s="276">
        <f t="shared" si="4"/>
        <v>10</v>
      </c>
      <c r="O18" s="276">
        <f t="shared" si="4"/>
        <v>10</v>
      </c>
    </row>
    <row r="19" spans="2:15" ht="12.75" customHeight="1">
      <c r="B19" s="356" t="s">
        <v>151</v>
      </c>
      <c r="C19" s="356"/>
      <c r="D19" s="356"/>
      <c r="E19" s="356"/>
      <c r="F19" s="219" t="s">
        <v>254</v>
      </c>
      <c r="G19" s="219" t="s">
        <v>5</v>
      </c>
      <c r="H19" s="219" t="s">
        <v>149</v>
      </c>
      <c r="I19" s="219" t="s">
        <v>150</v>
      </c>
      <c r="J19" s="219" t="s">
        <v>152</v>
      </c>
      <c r="K19" s="275">
        <f t="shared" si="0"/>
        <v>40</v>
      </c>
      <c r="L19" s="275">
        <f>'Ведомственная структура '!L21</f>
        <v>10</v>
      </c>
      <c r="M19" s="275">
        <f>'Ведомственная структура '!M21</f>
        <v>10</v>
      </c>
      <c r="N19" s="275">
        <f>'Ведомственная структура '!N21</f>
        <v>10</v>
      </c>
      <c r="O19" s="275">
        <f>'Ведомственная структура '!O21</f>
        <v>10</v>
      </c>
    </row>
    <row r="20" spans="2:15" ht="12" customHeight="1">
      <c r="B20" s="363" t="s">
        <v>271</v>
      </c>
      <c r="C20" s="364"/>
      <c r="D20" s="364"/>
      <c r="E20" s="365"/>
      <c r="F20" s="223" t="s">
        <v>254</v>
      </c>
      <c r="G20" s="223" t="s">
        <v>5</v>
      </c>
      <c r="H20" s="223" t="s">
        <v>272</v>
      </c>
      <c r="I20" s="223" t="s">
        <v>273</v>
      </c>
      <c r="J20" s="223" t="s">
        <v>141</v>
      </c>
      <c r="K20" s="272">
        <f t="shared" si="0"/>
        <v>100</v>
      </c>
      <c r="L20" s="272">
        <f>L21</f>
        <v>25</v>
      </c>
      <c r="M20" s="272">
        <f aca="true" t="shared" si="5" ref="M20:O22">M21</f>
        <v>25</v>
      </c>
      <c r="N20" s="272">
        <f t="shared" si="5"/>
        <v>25</v>
      </c>
      <c r="O20" s="272">
        <f t="shared" si="5"/>
        <v>25</v>
      </c>
    </row>
    <row r="21" spans="2:15" ht="13.5" customHeight="1">
      <c r="B21" s="366" t="s">
        <v>274</v>
      </c>
      <c r="C21" s="367"/>
      <c r="D21" s="367"/>
      <c r="E21" s="368"/>
      <c r="F21" s="219" t="s">
        <v>254</v>
      </c>
      <c r="G21" s="219" t="s">
        <v>5</v>
      </c>
      <c r="H21" s="219" t="s">
        <v>272</v>
      </c>
      <c r="I21" s="219" t="s">
        <v>275</v>
      </c>
      <c r="J21" s="219" t="s">
        <v>141</v>
      </c>
      <c r="K21" s="275">
        <f t="shared" si="0"/>
        <v>100</v>
      </c>
      <c r="L21" s="275">
        <f>L22</f>
        <v>25</v>
      </c>
      <c r="M21" s="275">
        <f t="shared" si="5"/>
        <v>25</v>
      </c>
      <c r="N21" s="275">
        <f t="shared" si="5"/>
        <v>25</v>
      </c>
      <c r="O21" s="275">
        <f t="shared" si="5"/>
        <v>25</v>
      </c>
    </row>
    <row r="22" spans="2:15" ht="13.5" customHeight="1">
      <c r="B22" s="369" t="s">
        <v>276</v>
      </c>
      <c r="C22" s="370"/>
      <c r="D22" s="370"/>
      <c r="E22" s="371"/>
      <c r="F22" s="219" t="s">
        <v>254</v>
      </c>
      <c r="G22" s="219" t="s">
        <v>5</v>
      </c>
      <c r="H22" s="219" t="s">
        <v>272</v>
      </c>
      <c r="I22" s="219" t="s">
        <v>277</v>
      </c>
      <c r="J22" s="219" t="s">
        <v>141</v>
      </c>
      <c r="K22" s="275">
        <f t="shared" si="0"/>
        <v>100</v>
      </c>
      <c r="L22" s="275">
        <f>L23</f>
        <v>25</v>
      </c>
      <c r="M22" s="275">
        <f t="shared" si="5"/>
        <v>25</v>
      </c>
      <c r="N22" s="275">
        <f t="shared" si="5"/>
        <v>25</v>
      </c>
      <c r="O22" s="275">
        <f t="shared" si="5"/>
        <v>25</v>
      </c>
    </row>
    <row r="23" spans="2:15" ht="13.5" customHeight="1">
      <c r="B23" s="347" t="s">
        <v>143</v>
      </c>
      <c r="C23" s="347"/>
      <c r="D23" s="347"/>
      <c r="E23" s="347"/>
      <c r="F23" s="219" t="s">
        <v>254</v>
      </c>
      <c r="G23" s="219" t="s">
        <v>5</v>
      </c>
      <c r="H23" s="219" t="s">
        <v>272</v>
      </c>
      <c r="I23" s="219" t="s">
        <v>278</v>
      </c>
      <c r="J23" s="219" t="s">
        <v>279</v>
      </c>
      <c r="K23" s="275">
        <f t="shared" si="0"/>
        <v>100</v>
      </c>
      <c r="L23" s="275">
        <f>'Ведомственная структура '!L25</f>
        <v>25</v>
      </c>
      <c r="M23" s="275">
        <f>'Ведомственная структура '!M25</f>
        <v>25</v>
      </c>
      <c r="N23" s="275">
        <f>'Ведомственная структура '!N25</f>
        <v>25</v>
      </c>
      <c r="O23" s="275">
        <f>'Ведомственная структура '!O25</f>
        <v>25</v>
      </c>
    </row>
    <row r="24" spans="2:15" s="46" customFormat="1" ht="11.25" customHeight="1">
      <c r="B24" s="355" t="s">
        <v>57</v>
      </c>
      <c r="C24" s="355"/>
      <c r="D24" s="355"/>
      <c r="E24" s="355"/>
      <c r="F24" s="244" t="s">
        <v>254</v>
      </c>
      <c r="G24" s="244" t="s">
        <v>8</v>
      </c>
      <c r="H24" s="244" t="s">
        <v>155</v>
      </c>
      <c r="I24" s="244" t="s">
        <v>147</v>
      </c>
      <c r="J24" s="244" t="s">
        <v>141</v>
      </c>
      <c r="K24" s="277">
        <f t="shared" si="0"/>
        <v>29.9</v>
      </c>
      <c r="L24" s="277">
        <f aca="true" t="shared" si="6" ref="L24:O26">L25</f>
        <v>7.3999999999999995</v>
      </c>
      <c r="M24" s="277">
        <f t="shared" si="6"/>
        <v>7.5</v>
      </c>
      <c r="N24" s="277">
        <f t="shared" si="6"/>
        <v>7.5</v>
      </c>
      <c r="O24" s="277">
        <f t="shared" si="6"/>
        <v>7.5</v>
      </c>
    </row>
    <row r="25" spans="2:15" s="46" customFormat="1" ht="12.75" customHeight="1">
      <c r="B25" s="353" t="s">
        <v>156</v>
      </c>
      <c r="C25" s="353"/>
      <c r="D25" s="353"/>
      <c r="E25" s="353"/>
      <c r="F25" s="239" t="s">
        <v>254</v>
      </c>
      <c r="G25" s="239" t="s">
        <v>8</v>
      </c>
      <c r="H25" s="239" t="s">
        <v>155</v>
      </c>
      <c r="I25" s="239" t="s">
        <v>154</v>
      </c>
      <c r="J25" s="239" t="s">
        <v>141</v>
      </c>
      <c r="K25" s="276">
        <f t="shared" si="0"/>
        <v>29.9</v>
      </c>
      <c r="L25" s="276">
        <f t="shared" si="6"/>
        <v>7.3999999999999995</v>
      </c>
      <c r="M25" s="276">
        <f t="shared" si="6"/>
        <v>7.5</v>
      </c>
      <c r="N25" s="276">
        <f t="shared" si="6"/>
        <v>7.5</v>
      </c>
      <c r="O25" s="276">
        <f t="shared" si="6"/>
        <v>7.5</v>
      </c>
    </row>
    <row r="26" spans="2:15" s="46" customFormat="1" ht="21" customHeight="1">
      <c r="B26" s="298" t="s">
        <v>58</v>
      </c>
      <c r="C26" s="298"/>
      <c r="D26" s="298"/>
      <c r="E26" s="298"/>
      <c r="F26" s="219" t="s">
        <v>254</v>
      </c>
      <c r="G26" s="219" t="s">
        <v>8</v>
      </c>
      <c r="H26" s="219" t="s">
        <v>155</v>
      </c>
      <c r="I26" s="219" t="s">
        <v>157</v>
      </c>
      <c r="J26" s="219" t="s">
        <v>141</v>
      </c>
      <c r="K26" s="275">
        <f t="shared" si="0"/>
        <v>29.9</v>
      </c>
      <c r="L26" s="275">
        <f t="shared" si="6"/>
        <v>7.3999999999999995</v>
      </c>
      <c r="M26" s="275">
        <f t="shared" si="6"/>
        <v>7.5</v>
      </c>
      <c r="N26" s="275">
        <f t="shared" si="6"/>
        <v>7.5</v>
      </c>
      <c r="O26" s="275">
        <f t="shared" si="6"/>
        <v>7.5</v>
      </c>
    </row>
    <row r="27" spans="2:15" s="46" customFormat="1" ht="16.5" customHeight="1">
      <c r="B27" s="347" t="s">
        <v>143</v>
      </c>
      <c r="C27" s="347"/>
      <c r="D27" s="347"/>
      <c r="E27" s="347"/>
      <c r="F27" s="219" t="s">
        <v>254</v>
      </c>
      <c r="G27" s="219" t="s">
        <v>8</v>
      </c>
      <c r="H27" s="219" t="s">
        <v>155</v>
      </c>
      <c r="I27" s="219" t="s">
        <v>157</v>
      </c>
      <c r="J27" s="219" t="s">
        <v>153</v>
      </c>
      <c r="K27" s="275">
        <f t="shared" si="0"/>
        <v>29.9</v>
      </c>
      <c r="L27" s="275">
        <f>'Ведомственная структура '!L29</f>
        <v>7.3999999999999995</v>
      </c>
      <c r="M27" s="275">
        <f>'Ведомственная структура '!M29</f>
        <v>7.5</v>
      </c>
      <c r="N27" s="275">
        <f>'Ведомственная структура '!N29</f>
        <v>7.5</v>
      </c>
      <c r="O27" s="275">
        <f>'Ведомственная структура '!O29</f>
        <v>7.5</v>
      </c>
    </row>
    <row r="28" spans="2:15" s="46" customFormat="1" ht="48.75" customHeight="1">
      <c r="B28" s="343" t="s">
        <v>189</v>
      </c>
      <c r="C28" s="344"/>
      <c r="D28" s="344"/>
      <c r="E28" s="345"/>
      <c r="F28" s="244" t="s">
        <v>254</v>
      </c>
      <c r="G28" s="244" t="s">
        <v>155</v>
      </c>
      <c r="H28" s="244" t="s">
        <v>190</v>
      </c>
      <c r="I28" s="244" t="s">
        <v>147</v>
      </c>
      <c r="J28" s="244" t="s">
        <v>141</v>
      </c>
      <c r="K28" s="277">
        <f t="shared" si="0"/>
        <v>5</v>
      </c>
      <c r="L28" s="277">
        <f>L29</f>
        <v>0</v>
      </c>
      <c r="M28" s="277">
        <f aca="true" t="shared" si="7" ref="M28:O30">M29</f>
        <v>5</v>
      </c>
      <c r="N28" s="277">
        <f t="shared" si="7"/>
        <v>0</v>
      </c>
      <c r="O28" s="277">
        <f t="shared" si="7"/>
        <v>0</v>
      </c>
    </row>
    <row r="29" spans="2:15" s="46" customFormat="1" ht="42.75" customHeight="1">
      <c r="B29" s="346" t="s">
        <v>139</v>
      </c>
      <c r="C29" s="346"/>
      <c r="D29" s="346"/>
      <c r="E29" s="346"/>
      <c r="F29" s="239" t="s">
        <v>254</v>
      </c>
      <c r="G29" s="239" t="s">
        <v>155</v>
      </c>
      <c r="H29" s="239" t="s">
        <v>190</v>
      </c>
      <c r="I29" s="239" t="s">
        <v>140</v>
      </c>
      <c r="J29" s="239" t="s">
        <v>141</v>
      </c>
      <c r="K29" s="274">
        <f t="shared" si="0"/>
        <v>5</v>
      </c>
      <c r="L29" s="274">
        <f>L30</f>
        <v>0</v>
      </c>
      <c r="M29" s="274">
        <f t="shared" si="7"/>
        <v>5</v>
      </c>
      <c r="N29" s="274">
        <f t="shared" si="7"/>
        <v>0</v>
      </c>
      <c r="O29" s="274">
        <f t="shared" si="7"/>
        <v>0</v>
      </c>
    </row>
    <row r="30" spans="2:15" s="46" customFormat="1" ht="15" customHeight="1">
      <c r="B30" s="347" t="s">
        <v>4</v>
      </c>
      <c r="C30" s="347"/>
      <c r="D30" s="347"/>
      <c r="E30" s="347"/>
      <c r="F30" s="219" t="s">
        <v>254</v>
      </c>
      <c r="G30" s="219" t="s">
        <v>155</v>
      </c>
      <c r="H30" s="219" t="s">
        <v>190</v>
      </c>
      <c r="I30" s="219" t="s">
        <v>142</v>
      </c>
      <c r="J30" s="219" t="s">
        <v>141</v>
      </c>
      <c r="K30" s="275">
        <f t="shared" si="0"/>
        <v>5</v>
      </c>
      <c r="L30" s="275">
        <f>L31</f>
        <v>0</v>
      </c>
      <c r="M30" s="275">
        <f t="shared" si="7"/>
        <v>5</v>
      </c>
      <c r="N30" s="275">
        <f t="shared" si="7"/>
        <v>0</v>
      </c>
      <c r="O30" s="275">
        <f t="shared" si="7"/>
        <v>0</v>
      </c>
    </row>
    <row r="31" spans="2:15" s="46" customFormat="1" ht="15.75" customHeight="1" hidden="1">
      <c r="B31" s="347" t="s">
        <v>143</v>
      </c>
      <c r="C31" s="347"/>
      <c r="D31" s="347"/>
      <c r="E31" s="347"/>
      <c r="F31" s="219" t="s">
        <v>101</v>
      </c>
      <c r="G31" s="219" t="s">
        <v>155</v>
      </c>
      <c r="H31" s="219" t="s">
        <v>190</v>
      </c>
      <c r="I31" s="219" t="s">
        <v>142</v>
      </c>
      <c r="J31" s="219" t="s">
        <v>153</v>
      </c>
      <c r="K31" s="275">
        <f t="shared" si="0"/>
        <v>5</v>
      </c>
      <c r="L31" s="275">
        <f>'Ведомственная структура '!L33</f>
        <v>0</v>
      </c>
      <c r="M31" s="275">
        <f>'Ведомственная структура '!M33</f>
        <v>5</v>
      </c>
      <c r="N31" s="275">
        <f>'Ведомственная структура '!N33</f>
        <v>0</v>
      </c>
      <c r="O31" s="275">
        <f>'Ведомственная структура '!O33</f>
        <v>0</v>
      </c>
    </row>
    <row r="32" spans="2:15" s="46" customFormat="1" ht="0.75" customHeight="1" hidden="1">
      <c r="B32" s="343" t="s">
        <v>245</v>
      </c>
      <c r="C32" s="344"/>
      <c r="D32" s="344"/>
      <c r="E32" s="345"/>
      <c r="F32" s="244" t="s">
        <v>101</v>
      </c>
      <c r="G32" s="244" t="s">
        <v>7</v>
      </c>
      <c r="H32" s="244" t="s">
        <v>146</v>
      </c>
      <c r="I32" s="244" t="s">
        <v>147</v>
      </c>
      <c r="J32" s="244" t="s">
        <v>141</v>
      </c>
      <c r="K32" s="272">
        <f t="shared" si="0"/>
        <v>0</v>
      </c>
      <c r="L32" s="272">
        <f aca="true" t="shared" si="8" ref="L32:O33">L33</f>
        <v>0</v>
      </c>
      <c r="M32" s="272">
        <f t="shared" si="8"/>
        <v>0</v>
      </c>
      <c r="N32" s="272">
        <f t="shared" si="8"/>
        <v>0</v>
      </c>
      <c r="O32" s="272">
        <f t="shared" si="8"/>
        <v>0</v>
      </c>
    </row>
    <row r="33" spans="2:15" s="46" customFormat="1" ht="16.5" customHeight="1" hidden="1">
      <c r="B33" s="348" t="s">
        <v>246</v>
      </c>
      <c r="C33" s="349"/>
      <c r="D33" s="349"/>
      <c r="E33" s="350"/>
      <c r="F33" s="219" t="s">
        <v>101</v>
      </c>
      <c r="G33" s="219" t="s">
        <v>7</v>
      </c>
      <c r="H33" s="219" t="s">
        <v>5</v>
      </c>
      <c r="I33" s="219" t="s">
        <v>147</v>
      </c>
      <c r="J33" s="219" t="s">
        <v>141</v>
      </c>
      <c r="K33" s="275">
        <f t="shared" si="0"/>
        <v>0</v>
      </c>
      <c r="L33" s="275">
        <f t="shared" si="8"/>
        <v>0</v>
      </c>
      <c r="M33" s="275">
        <f t="shared" si="8"/>
        <v>0</v>
      </c>
      <c r="N33" s="275">
        <f t="shared" si="8"/>
        <v>0</v>
      </c>
      <c r="O33" s="275">
        <f t="shared" si="8"/>
        <v>0</v>
      </c>
    </row>
    <row r="34" spans="2:15" s="46" customFormat="1" ht="14.25" customHeight="1">
      <c r="B34" s="372" t="s">
        <v>247</v>
      </c>
      <c r="C34" s="373"/>
      <c r="D34" s="373"/>
      <c r="E34" s="374"/>
      <c r="F34" s="219" t="s">
        <v>101</v>
      </c>
      <c r="G34" s="219" t="s">
        <v>7</v>
      </c>
      <c r="H34" s="219" t="s">
        <v>5</v>
      </c>
      <c r="I34" s="219" t="s">
        <v>248</v>
      </c>
      <c r="J34" s="219" t="s">
        <v>153</v>
      </c>
      <c r="K34" s="275">
        <f t="shared" si="0"/>
        <v>0</v>
      </c>
      <c r="L34" s="275">
        <f>'Ведомственная структура '!L36</f>
        <v>0</v>
      </c>
      <c r="M34" s="275">
        <v>0</v>
      </c>
      <c r="N34" s="275">
        <v>0</v>
      </c>
      <c r="O34" s="275">
        <v>0</v>
      </c>
    </row>
    <row r="35" spans="2:15" s="46" customFormat="1" ht="14.25" customHeight="1">
      <c r="B35" s="327" t="s">
        <v>287</v>
      </c>
      <c r="C35" s="328"/>
      <c r="D35" s="328"/>
      <c r="E35" s="329"/>
      <c r="F35" s="230" t="s">
        <v>254</v>
      </c>
      <c r="G35" s="230" t="s">
        <v>6</v>
      </c>
      <c r="H35" s="293" t="s">
        <v>149</v>
      </c>
      <c r="I35" s="230" t="s">
        <v>147</v>
      </c>
      <c r="J35" s="230" t="s">
        <v>141</v>
      </c>
      <c r="K35" s="278">
        <f>K36</f>
        <v>20</v>
      </c>
      <c r="L35" s="278">
        <f aca="true" t="shared" si="9" ref="L35:O37">L36</f>
        <v>5</v>
      </c>
      <c r="M35" s="278">
        <f t="shared" si="9"/>
        <v>5</v>
      </c>
      <c r="N35" s="278">
        <f t="shared" si="9"/>
        <v>5</v>
      </c>
      <c r="O35" s="278">
        <f t="shared" si="9"/>
        <v>5</v>
      </c>
    </row>
    <row r="36" spans="2:15" s="46" customFormat="1" ht="42.75" customHeight="1">
      <c r="B36" s="357" t="s">
        <v>139</v>
      </c>
      <c r="C36" s="358"/>
      <c r="D36" s="358"/>
      <c r="E36" s="359"/>
      <c r="F36" s="231" t="s">
        <v>254</v>
      </c>
      <c r="G36" s="231" t="s">
        <v>6</v>
      </c>
      <c r="H36" s="294" t="s">
        <v>149</v>
      </c>
      <c r="I36" s="231" t="s">
        <v>291</v>
      </c>
      <c r="J36" s="231" t="s">
        <v>141</v>
      </c>
      <c r="K36" s="276">
        <f>K37</f>
        <v>20</v>
      </c>
      <c r="L36" s="276">
        <f t="shared" si="9"/>
        <v>5</v>
      </c>
      <c r="M36" s="276">
        <f t="shared" si="9"/>
        <v>5</v>
      </c>
      <c r="N36" s="276">
        <f t="shared" si="9"/>
        <v>5</v>
      </c>
      <c r="O36" s="276">
        <f t="shared" si="9"/>
        <v>5</v>
      </c>
    </row>
    <row r="37" spans="2:15" s="46" customFormat="1" ht="14.25" customHeight="1">
      <c r="B37" s="348" t="s">
        <v>289</v>
      </c>
      <c r="C37" s="349"/>
      <c r="D37" s="349"/>
      <c r="E37" s="350"/>
      <c r="F37" s="218" t="s">
        <v>254</v>
      </c>
      <c r="G37" s="218" t="s">
        <v>6</v>
      </c>
      <c r="H37" s="292" t="s">
        <v>149</v>
      </c>
      <c r="I37" s="218" t="s">
        <v>291</v>
      </c>
      <c r="J37" s="218" t="s">
        <v>141</v>
      </c>
      <c r="K37" s="275">
        <f>K38</f>
        <v>20</v>
      </c>
      <c r="L37" s="275">
        <f t="shared" si="9"/>
        <v>5</v>
      </c>
      <c r="M37" s="275">
        <f t="shared" si="9"/>
        <v>5</v>
      </c>
      <c r="N37" s="275">
        <f t="shared" si="9"/>
        <v>5</v>
      </c>
      <c r="O37" s="275">
        <f t="shared" si="9"/>
        <v>5</v>
      </c>
    </row>
    <row r="38" spans="2:15" s="46" customFormat="1" ht="14.25" customHeight="1">
      <c r="B38" s="347" t="s">
        <v>143</v>
      </c>
      <c r="C38" s="347"/>
      <c r="D38" s="347"/>
      <c r="E38" s="347"/>
      <c r="F38" s="218" t="s">
        <v>254</v>
      </c>
      <c r="G38" s="218" t="s">
        <v>6</v>
      </c>
      <c r="H38" s="292" t="s">
        <v>149</v>
      </c>
      <c r="I38" s="218" t="s">
        <v>291</v>
      </c>
      <c r="J38" s="218" t="s">
        <v>279</v>
      </c>
      <c r="K38" s="275">
        <f>'Ведомственная структура '!K40</f>
        <v>20</v>
      </c>
      <c r="L38" s="275">
        <f>'Ведомственная структура '!L40</f>
        <v>5</v>
      </c>
      <c r="M38" s="275">
        <f>'Ведомственная структура '!M40</f>
        <v>5</v>
      </c>
      <c r="N38" s="275">
        <f>'Ведомственная структура '!N39</f>
        <v>5</v>
      </c>
      <c r="O38" s="275">
        <f>'Ведомственная структура '!O40</f>
        <v>5</v>
      </c>
    </row>
    <row r="39" spans="2:15" s="249" customFormat="1" ht="20.25" customHeight="1">
      <c r="B39" s="355" t="s">
        <v>158</v>
      </c>
      <c r="C39" s="355"/>
      <c r="D39" s="355"/>
      <c r="E39" s="355"/>
      <c r="F39" s="244" t="s">
        <v>254</v>
      </c>
      <c r="G39" s="244" t="s">
        <v>7</v>
      </c>
      <c r="H39" s="244" t="s">
        <v>155</v>
      </c>
      <c r="I39" s="244" t="s">
        <v>147</v>
      </c>
      <c r="J39" s="244" t="s">
        <v>141</v>
      </c>
      <c r="K39" s="277">
        <f t="shared" si="0"/>
        <v>55</v>
      </c>
      <c r="L39" s="277">
        <f>L40</f>
        <v>10</v>
      </c>
      <c r="M39" s="277">
        <f>M40</f>
        <v>20</v>
      </c>
      <c r="N39" s="277">
        <f>N40</f>
        <v>15</v>
      </c>
      <c r="O39" s="277">
        <f>O40</f>
        <v>10</v>
      </c>
    </row>
    <row r="40" spans="2:15" s="46" customFormat="1" ht="15" customHeight="1">
      <c r="B40" s="351" t="s">
        <v>158</v>
      </c>
      <c r="C40" s="351"/>
      <c r="D40" s="351"/>
      <c r="E40" s="351"/>
      <c r="F40" s="219" t="s">
        <v>254</v>
      </c>
      <c r="G40" s="219" t="s">
        <v>7</v>
      </c>
      <c r="H40" s="219" t="s">
        <v>155</v>
      </c>
      <c r="I40" s="219" t="s">
        <v>159</v>
      </c>
      <c r="J40" s="219" t="s">
        <v>141</v>
      </c>
      <c r="K40" s="275">
        <f t="shared" si="0"/>
        <v>55</v>
      </c>
      <c r="L40" s="275">
        <f>L41+L43+L45</f>
        <v>10</v>
      </c>
      <c r="M40" s="275">
        <f>M41+M43+M45</f>
        <v>20</v>
      </c>
      <c r="N40" s="275">
        <f>N41+N43+N45</f>
        <v>15</v>
      </c>
      <c r="O40" s="275">
        <f>O41+O43+O45</f>
        <v>10</v>
      </c>
    </row>
    <row r="41" spans="2:15" s="47" customFormat="1" ht="49.5" customHeight="1">
      <c r="B41" s="354" t="s">
        <v>160</v>
      </c>
      <c r="C41" s="354"/>
      <c r="D41" s="354"/>
      <c r="E41" s="354"/>
      <c r="F41" s="219" t="s">
        <v>254</v>
      </c>
      <c r="G41" s="219" t="s">
        <v>7</v>
      </c>
      <c r="H41" s="219" t="s">
        <v>155</v>
      </c>
      <c r="I41" s="219" t="s">
        <v>161</v>
      </c>
      <c r="J41" s="219" t="s">
        <v>141</v>
      </c>
      <c r="K41" s="274">
        <f t="shared" si="0"/>
        <v>20</v>
      </c>
      <c r="L41" s="274">
        <f>L42</f>
        <v>5</v>
      </c>
      <c r="M41" s="274">
        <f>M42</f>
        <v>5</v>
      </c>
      <c r="N41" s="274">
        <f>N42</f>
        <v>5</v>
      </c>
      <c r="O41" s="274">
        <f>O42</f>
        <v>5</v>
      </c>
    </row>
    <row r="42" spans="2:15" s="46" customFormat="1" ht="15" customHeight="1">
      <c r="B42" s="347" t="s">
        <v>143</v>
      </c>
      <c r="C42" s="347"/>
      <c r="D42" s="347"/>
      <c r="E42" s="347"/>
      <c r="F42" s="219" t="s">
        <v>254</v>
      </c>
      <c r="G42" s="219" t="s">
        <v>7</v>
      </c>
      <c r="H42" s="219" t="s">
        <v>155</v>
      </c>
      <c r="I42" s="219" t="s">
        <v>161</v>
      </c>
      <c r="J42" s="219" t="s">
        <v>153</v>
      </c>
      <c r="K42" s="275">
        <f t="shared" si="0"/>
        <v>20</v>
      </c>
      <c r="L42" s="275">
        <f>'Ведомственная структура '!L44</f>
        <v>5</v>
      </c>
      <c r="M42" s="275">
        <f>'Ведомственная структура '!M44</f>
        <v>5</v>
      </c>
      <c r="N42" s="275">
        <f>'Ведомственная структура '!N44</f>
        <v>5</v>
      </c>
      <c r="O42" s="275">
        <f>'Ведомственная структура '!O44</f>
        <v>5</v>
      </c>
    </row>
    <row r="43" spans="2:15" s="31" customFormat="1" ht="23.25" customHeight="1">
      <c r="B43" s="354" t="s">
        <v>162</v>
      </c>
      <c r="C43" s="354"/>
      <c r="D43" s="354"/>
      <c r="E43" s="354"/>
      <c r="F43" s="219" t="s">
        <v>254</v>
      </c>
      <c r="G43" s="219" t="s">
        <v>7</v>
      </c>
      <c r="H43" s="219" t="s">
        <v>155</v>
      </c>
      <c r="I43" s="219" t="s">
        <v>163</v>
      </c>
      <c r="J43" s="219" t="s">
        <v>141</v>
      </c>
      <c r="K43" s="276">
        <f t="shared" si="0"/>
        <v>5</v>
      </c>
      <c r="L43" s="276">
        <f>L44</f>
        <v>0</v>
      </c>
      <c r="M43" s="276">
        <f>M44</f>
        <v>5</v>
      </c>
      <c r="N43" s="276">
        <f>N44</f>
        <v>0</v>
      </c>
      <c r="O43" s="276">
        <f>O44</f>
        <v>0</v>
      </c>
    </row>
    <row r="44" spans="2:15" s="31" customFormat="1" ht="15" customHeight="1">
      <c r="B44" s="347" t="s">
        <v>143</v>
      </c>
      <c r="C44" s="347"/>
      <c r="D44" s="347"/>
      <c r="E44" s="347"/>
      <c r="F44" s="219" t="s">
        <v>254</v>
      </c>
      <c r="G44" s="219" t="s">
        <v>7</v>
      </c>
      <c r="H44" s="219" t="s">
        <v>155</v>
      </c>
      <c r="I44" s="219" t="s">
        <v>163</v>
      </c>
      <c r="J44" s="219" t="s">
        <v>153</v>
      </c>
      <c r="K44" s="275">
        <f t="shared" si="0"/>
        <v>5</v>
      </c>
      <c r="L44" s="275">
        <f>'Ведомственная структура '!L46</f>
        <v>0</v>
      </c>
      <c r="M44" s="275">
        <f>'Ведомственная структура '!M46</f>
        <v>5</v>
      </c>
      <c r="N44" s="275">
        <f>'Ведомственная структура '!N46</f>
        <v>0</v>
      </c>
      <c r="O44" s="275">
        <f>'Ведомственная структура '!O46</f>
        <v>0</v>
      </c>
    </row>
    <row r="45" spans="2:15" s="14" customFormat="1" ht="19.5" customHeight="1">
      <c r="B45" s="360" t="s">
        <v>191</v>
      </c>
      <c r="C45" s="361"/>
      <c r="D45" s="361"/>
      <c r="E45" s="362"/>
      <c r="F45" s="219" t="s">
        <v>254</v>
      </c>
      <c r="G45" s="219" t="s">
        <v>7</v>
      </c>
      <c r="H45" s="219" t="s">
        <v>155</v>
      </c>
      <c r="I45" s="219" t="s">
        <v>192</v>
      </c>
      <c r="J45" s="219" t="s">
        <v>141</v>
      </c>
      <c r="K45" s="276">
        <f t="shared" si="0"/>
        <v>30</v>
      </c>
      <c r="L45" s="276">
        <f>L46</f>
        <v>5</v>
      </c>
      <c r="M45" s="276">
        <f>M46</f>
        <v>10</v>
      </c>
      <c r="N45" s="276">
        <f>N46</f>
        <v>10</v>
      </c>
      <c r="O45" s="276">
        <f>O46</f>
        <v>5</v>
      </c>
    </row>
    <row r="46" spans="2:15" s="14" customFormat="1" ht="15" customHeight="1">
      <c r="B46" s="347" t="s">
        <v>143</v>
      </c>
      <c r="C46" s="347"/>
      <c r="D46" s="347"/>
      <c r="E46" s="347"/>
      <c r="F46" s="219" t="s">
        <v>254</v>
      </c>
      <c r="G46" s="219" t="s">
        <v>7</v>
      </c>
      <c r="H46" s="219" t="s">
        <v>155</v>
      </c>
      <c r="I46" s="219" t="s">
        <v>192</v>
      </c>
      <c r="J46" s="219" t="s">
        <v>153</v>
      </c>
      <c r="K46" s="275">
        <f t="shared" si="0"/>
        <v>30</v>
      </c>
      <c r="L46" s="275">
        <f>'Ведомственная структура '!L48</f>
        <v>5</v>
      </c>
      <c r="M46" s="275">
        <f>'Ведомственная структура '!M48</f>
        <v>10</v>
      </c>
      <c r="N46" s="275">
        <f>'Ведомственная структура '!N48</f>
        <v>10</v>
      </c>
      <c r="O46" s="275">
        <f>'Ведомственная структура '!O48</f>
        <v>5</v>
      </c>
    </row>
    <row r="47" spans="2:15" s="14" customFormat="1" ht="27" customHeight="1">
      <c r="B47" s="343" t="s">
        <v>219</v>
      </c>
      <c r="C47" s="344"/>
      <c r="D47" s="344"/>
      <c r="E47" s="345"/>
      <c r="F47" s="244" t="s">
        <v>254</v>
      </c>
      <c r="G47" s="244" t="s">
        <v>7</v>
      </c>
      <c r="H47" s="244" t="s">
        <v>7</v>
      </c>
      <c r="I47" s="244" t="s">
        <v>213</v>
      </c>
      <c r="J47" s="244" t="s">
        <v>141</v>
      </c>
      <c r="K47" s="277">
        <f>L47+M47+N47+O47</f>
        <v>80</v>
      </c>
      <c r="L47" s="277">
        <f>L48</f>
        <v>0</v>
      </c>
      <c r="M47" s="277">
        <f aca="true" t="shared" si="10" ref="M47:O49">M48</f>
        <v>20</v>
      </c>
      <c r="N47" s="277">
        <f t="shared" si="10"/>
        <v>30</v>
      </c>
      <c r="O47" s="277">
        <f t="shared" si="10"/>
        <v>30</v>
      </c>
    </row>
    <row r="48" spans="2:15" s="14" customFormat="1" ht="13.5" customHeight="1">
      <c r="B48" s="357" t="s">
        <v>212</v>
      </c>
      <c r="C48" s="358"/>
      <c r="D48" s="358"/>
      <c r="E48" s="359"/>
      <c r="F48" s="239" t="s">
        <v>254</v>
      </c>
      <c r="G48" s="239" t="s">
        <v>7</v>
      </c>
      <c r="H48" s="239" t="s">
        <v>7</v>
      </c>
      <c r="I48" s="239" t="s">
        <v>220</v>
      </c>
      <c r="J48" s="239" t="s">
        <v>141</v>
      </c>
      <c r="K48" s="276">
        <f t="shared" si="0"/>
        <v>80</v>
      </c>
      <c r="L48" s="276">
        <f>L49</f>
        <v>0</v>
      </c>
      <c r="M48" s="276">
        <f t="shared" si="10"/>
        <v>20</v>
      </c>
      <c r="N48" s="276">
        <f t="shared" si="10"/>
        <v>30</v>
      </c>
      <c r="O48" s="276">
        <f t="shared" si="10"/>
        <v>30</v>
      </c>
    </row>
    <row r="49" spans="2:15" s="14" customFormat="1" ht="15" customHeight="1">
      <c r="B49" s="348" t="s">
        <v>214</v>
      </c>
      <c r="C49" s="349"/>
      <c r="D49" s="349"/>
      <c r="E49" s="350"/>
      <c r="F49" s="219" t="s">
        <v>254</v>
      </c>
      <c r="G49" s="219" t="s">
        <v>7</v>
      </c>
      <c r="H49" s="219" t="s">
        <v>7</v>
      </c>
      <c r="I49" s="219" t="s">
        <v>215</v>
      </c>
      <c r="J49" s="219" t="s">
        <v>216</v>
      </c>
      <c r="K49" s="275">
        <f t="shared" si="0"/>
        <v>80</v>
      </c>
      <c r="L49" s="275">
        <f>L50</f>
        <v>0</v>
      </c>
      <c r="M49" s="275">
        <f t="shared" si="10"/>
        <v>20</v>
      </c>
      <c r="N49" s="275">
        <f t="shared" si="10"/>
        <v>30</v>
      </c>
      <c r="O49" s="275">
        <f t="shared" si="10"/>
        <v>30</v>
      </c>
    </row>
    <row r="50" spans="2:15" s="14" customFormat="1" ht="15" customHeight="1">
      <c r="B50" s="347" t="s">
        <v>143</v>
      </c>
      <c r="C50" s="347"/>
      <c r="D50" s="347"/>
      <c r="E50" s="347"/>
      <c r="F50" s="219" t="s">
        <v>254</v>
      </c>
      <c r="G50" s="219" t="s">
        <v>7</v>
      </c>
      <c r="H50" s="219" t="s">
        <v>7</v>
      </c>
      <c r="I50" s="219" t="s">
        <v>215</v>
      </c>
      <c r="J50" s="219" t="s">
        <v>153</v>
      </c>
      <c r="K50" s="275">
        <f t="shared" si="0"/>
        <v>80</v>
      </c>
      <c r="L50" s="275">
        <f>'Ведомственная структура '!L52</f>
        <v>0</v>
      </c>
      <c r="M50" s="275">
        <f>'Ведомственная структура '!M52</f>
        <v>20</v>
      </c>
      <c r="N50" s="275">
        <f>'Ведомственная структура '!N52</f>
        <v>30</v>
      </c>
      <c r="O50" s="275">
        <f>'Ведомственная структура '!O52</f>
        <v>30</v>
      </c>
    </row>
    <row r="51" spans="2:15" s="14" customFormat="1" ht="12.75" customHeight="1">
      <c r="B51" s="343" t="s">
        <v>221</v>
      </c>
      <c r="C51" s="344"/>
      <c r="D51" s="344"/>
      <c r="E51" s="345"/>
      <c r="F51" s="244" t="s">
        <v>254</v>
      </c>
      <c r="G51" s="244" t="s">
        <v>217</v>
      </c>
      <c r="H51" s="244" t="s">
        <v>5</v>
      </c>
      <c r="I51" s="244" t="s">
        <v>147</v>
      </c>
      <c r="J51" s="244" t="s">
        <v>141</v>
      </c>
      <c r="K51" s="272">
        <f t="shared" si="0"/>
        <v>18</v>
      </c>
      <c r="L51" s="272">
        <f>L52</f>
        <v>5</v>
      </c>
      <c r="M51" s="272">
        <f aca="true" t="shared" si="11" ref="M51:O52">M52</f>
        <v>5</v>
      </c>
      <c r="N51" s="272">
        <f t="shared" si="11"/>
        <v>4</v>
      </c>
      <c r="O51" s="272">
        <f t="shared" si="11"/>
        <v>4</v>
      </c>
    </row>
    <row r="52" spans="2:15" s="14" customFormat="1" ht="27.75" customHeight="1">
      <c r="B52" s="357" t="s">
        <v>228</v>
      </c>
      <c r="C52" s="358"/>
      <c r="D52" s="358"/>
      <c r="E52" s="359"/>
      <c r="F52" s="219" t="s">
        <v>254</v>
      </c>
      <c r="G52" s="219" t="s">
        <v>217</v>
      </c>
      <c r="H52" s="219" t="s">
        <v>5</v>
      </c>
      <c r="I52" s="219" t="s">
        <v>218</v>
      </c>
      <c r="J52" s="219" t="s">
        <v>141</v>
      </c>
      <c r="K52" s="276">
        <f t="shared" si="0"/>
        <v>18</v>
      </c>
      <c r="L52" s="276">
        <f>L53</f>
        <v>5</v>
      </c>
      <c r="M52" s="276">
        <f t="shared" si="11"/>
        <v>5</v>
      </c>
      <c r="N52" s="276">
        <f t="shared" si="11"/>
        <v>4</v>
      </c>
      <c r="O52" s="276">
        <f t="shared" si="11"/>
        <v>4</v>
      </c>
    </row>
    <row r="53" spans="2:15" s="14" customFormat="1" ht="12.75" customHeight="1">
      <c r="B53" s="348" t="s">
        <v>223</v>
      </c>
      <c r="C53" s="349"/>
      <c r="D53" s="349"/>
      <c r="E53" s="350"/>
      <c r="F53" s="219" t="s">
        <v>254</v>
      </c>
      <c r="G53" s="219" t="s">
        <v>217</v>
      </c>
      <c r="H53" s="219" t="s">
        <v>5</v>
      </c>
      <c r="I53" s="219" t="s">
        <v>218</v>
      </c>
      <c r="J53" s="219" t="s">
        <v>224</v>
      </c>
      <c r="K53" s="275">
        <f t="shared" si="0"/>
        <v>18</v>
      </c>
      <c r="L53" s="275">
        <f>'Ведомственная структура '!L55</f>
        <v>5</v>
      </c>
      <c r="M53" s="275">
        <f>'Ведомственная структура '!M55</f>
        <v>5</v>
      </c>
      <c r="N53" s="275">
        <f>'Ведомственная структура '!N55</f>
        <v>4</v>
      </c>
      <c r="O53" s="275">
        <f>'Ведомственная структура '!O55</f>
        <v>4</v>
      </c>
    </row>
    <row r="54" spans="2:15" ht="15" customHeight="1">
      <c r="B54" s="338" t="s">
        <v>165</v>
      </c>
      <c r="C54" s="338"/>
      <c r="D54" s="338"/>
      <c r="E54" s="338"/>
      <c r="F54" s="219"/>
      <c r="G54" s="219"/>
      <c r="H54" s="219"/>
      <c r="I54" s="219"/>
      <c r="J54" s="219"/>
      <c r="K54" s="278">
        <f>O54+N54+M54+L54</f>
        <v>1269.4</v>
      </c>
      <c r="L54" s="278">
        <f>L5+L24+L28+L32+L39+L47+L51+L35</f>
        <v>283.7</v>
      </c>
      <c r="M54" s="278">
        <f>M5+M24+M28+M32+M39+M47+M51+M35</f>
        <v>323.8</v>
      </c>
      <c r="N54" s="278">
        <f>N5+N24+N28+N32+N39+N47+N51+N35</f>
        <v>336.3</v>
      </c>
      <c r="O54" s="278">
        <f>O5+O24+O28+O32+O39+O47+O51+O35</f>
        <v>325.6</v>
      </c>
    </row>
    <row r="55" spans="2:15" s="45" customFormat="1" ht="15" customHeight="1" hidden="1">
      <c r="B55" s="206"/>
      <c r="C55" s="10"/>
      <c r="D55" s="10"/>
      <c r="E55" s="10"/>
      <c r="F55" s="234"/>
      <c r="G55" s="235"/>
      <c r="H55" s="235"/>
      <c r="I55" s="235"/>
      <c r="J55" s="235"/>
      <c r="K55" s="279"/>
      <c r="L55" s="280"/>
      <c r="M55" s="280"/>
      <c r="N55" s="280"/>
      <c r="O55" s="280"/>
    </row>
    <row r="56" spans="2:15" ht="15" customHeight="1">
      <c r="B56" s="207"/>
      <c r="F56" s="237"/>
      <c r="G56" s="237"/>
      <c r="H56" s="237"/>
      <c r="I56" s="237"/>
      <c r="J56" s="238"/>
      <c r="K56" s="281"/>
      <c r="L56" s="282"/>
      <c r="M56" s="282"/>
      <c r="N56" s="282"/>
      <c r="O56" s="283"/>
    </row>
    <row r="57" spans="2:11" s="46" customFormat="1" ht="15" customHeight="1">
      <c r="B57" s="208"/>
      <c r="C57" s="21"/>
      <c r="D57" s="21"/>
      <c r="E57" s="21"/>
      <c r="F57" s="221"/>
      <c r="G57" s="221"/>
      <c r="H57" s="221"/>
      <c r="I57" s="221"/>
      <c r="J57" s="221"/>
      <c r="K57" s="221"/>
    </row>
    <row r="58" spans="2:11" s="44" customFormat="1" ht="15" customHeight="1">
      <c r="B58" s="209"/>
      <c r="C58" s="21"/>
      <c r="D58" s="21"/>
      <c r="E58" s="21"/>
      <c r="F58" s="221"/>
      <c r="G58" s="225"/>
      <c r="H58" s="225"/>
      <c r="I58" s="225"/>
      <c r="J58" s="221"/>
      <c r="K58" s="221"/>
    </row>
    <row r="59" spans="2:11" ht="15" customHeight="1">
      <c r="B59" s="155"/>
      <c r="C59" s="21"/>
      <c r="D59" s="21"/>
      <c r="E59" s="21"/>
      <c r="F59" s="221"/>
      <c r="G59" s="221"/>
      <c r="H59" s="221"/>
      <c r="I59" s="221"/>
      <c r="J59" s="221"/>
      <c r="K59" s="221"/>
    </row>
    <row r="60" spans="2:11" ht="15" customHeight="1">
      <c r="B60" s="155"/>
      <c r="C60" s="18"/>
      <c r="D60" s="18"/>
      <c r="E60" s="18"/>
      <c r="F60" s="221"/>
      <c r="G60" s="221"/>
      <c r="H60" s="221"/>
      <c r="I60" s="221"/>
      <c r="J60" s="221"/>
      <c r="K60" s="224"/>
    </row>
    <row r="61" spans="2:11" ht="15" customHeight="1">
      <c r="B61" s="28"/>
      <c r="C61" s="18"/>
      <c r="D61" s="18"/>
      <c r="E61" s="18"/>
      <c r="F61" s="221"/>
      <c r="G61" s="221"/>
      <c r="H61" s="221"/>
      <c r="I61" s="221"/>
      <c r="J61" s="221"/>
      <c r="K61" s="224"/>
    </row>
    <row r="62" spans="2:11" ht="15" customHeight="1">
      <c r="B62" s="28"/>
      <c r="C62" s="103"/>
      <c r="D62" s="103"/>
      <c r="E62" s="103"/>
      <c r="F62" s="221"/>
      <c r="G62" s="221"/>
      <c r="H62" s="221"/>
      <c r="I62" s="221"/>
      <c r="J62" s="221"/>
      <c r="K62" s="224"/>
    </row>
    <row r="63" spans="2:11" ht="15" customHeight="1">
      <c r="B63" s="28"/>
      <c r="C63" s="103"/>
      <c r="D63" s="103"/>
      <c r="E63" s="103"/>
      <c r="F63" s="221"/>
      <c r="G63" s="221"/>
      <c r="H63" s="221"/>
      <c r="I63" s="221"/>
      <c r="J63" s="221"/>
      <c r="K63" s="224"/>
    </row>
    <row r="64" spans="6:11" ht="15" customHeight="1">
      <c r="F64" s="224"/>
      <c r="G64" s="224"/>
      <c r="H64" s="224"/>
      <c r="I64" s="224"/>
      <c r="J64" s="221"/>
      <c r="K64" s="224"/>
    </row>
    <row r="65" spans="2:11" s="14" customFormat="1" ht="15" customHeight="1">
      <c r="B65" s="28"/>
      <c r="C65" s="103"/>
      <c r="D65" s="103"/>
      <c r="E65" s="103"/>
      <c r="F65" s="221"/>
      <c r="G65" s="221"/>
      <c r="H65" s="221"/>
      <c r="I65" s="221"/>
      <c r="J65" s="221"/>
      <c r="K65" s="221"/>
    </row>
    <row r="66" spans="2:11" s="30" customFormat="1" ht="15" customHeight="1">
      <c r="B66" s="49"/>
      <c r="C66" s="104"/>
      <c r="D66" s="104"/>
      <c r="E66" s="104"/>
      <c r="F66" s="222"/>
      <c r="G66" s="222"/>
      <c r="H66" s="222"/>
      <c r="I66" s="222"/>
      <c r="J66" s="222"/>
      <c r="K66" s="222"/>
    </row>
    <row r="67" spans="2:11" s="31" customFormat="1" ht="15" customHeight="1">
      <c r="B67" s="50"/>
      <c r="C67" s="105"/>
      <c r="D67" s="105"/>
      <c r="E67" s="105"/>
      <c r="F67" s="226"/>
      <c r="G67" s="221"/>
      <c r="H67" s="221"/>
      <c r="I67" s="221"/>
      <c r="J67" s="221"/>
      <c r="K67" s="221"/>
    </row>
    <row r="68" spans="2:11" s="52" customFormat="1" ht="15" customHeight="1">
      <c r="B68" s="51"/>
      <c r="C68" s="106"/>
      <c r="D68" s="106"/>
      <c r="E68" s="106"/>
      <c r="F68" s="221"/>
      <c r="G68" s="225"/>
      <c r="H68" s="225"/>
      <c r="I68" s="225"/>
      <c r="J68" s="221"/>
      <c r="K68" s="221"/>
    </row>
    <row r="69" spans="2:11" s="14" customFormat="1" ht="15" customHeight="1">
      <c r="B69" s="28"/>
      <c r="C69" s="106"/>
      <c r="D69" s="106"/>
      <c r="E69" s="106"/>
      <c r="F69" s="221"/>
      <c r="G69" s="221"/>
      <c r="H69" s="221"/>
      <c r="I69" s="221"/>
      <c r="J69" s="221"/>
      <c r="K69" s="221"/>
    </row>
    <row r="70" spans="2:11" s="52" customFormat="1" ht="15" customHeight="1">
      <c r="B70" s="51"/>
      <c r="C70" s="106"/>
      <c r="D70" s="106"/>
      <c r="E70" s="106"/>
      <c r="F70" s="221"/>
      <c r="G70" s="225"/>
      <c r="H70" s="225"/>
      <c r="I70" s="225"/>
      <c r="J70" s="221"/>
      <c r="K70" s="221"/>
    </row>
    <row r="71" spans="2:11" s="14" customFormat="1" ht="15" customHeight="1">
      <c r="B71" s="28"/>
      <c r="C71" s="106"/>
      <c r="D71" s="106"/>
      <c r="E71" s="106"/>
      <c r="F71" s="221"/>
      <c r="G71" s="221"/>
      <c r="H71" s="221"/>
      <c r="I71" s="221"/>
      <c r="J71" s="221"/>
      <c r="K71" s="221"/>
    </row>
    <row r="72" spans="2:11" s="14" customFormat="1" ht="15" customHeight="1">
      <c r="B72" s="28"/>
      <c r="C72" s="103"/>
      <c r="D72" s="103"/>
      <c r="E72" s="103"/>
      <c r="F72" s="221"/>
      <c r="G72" s="221"/>
      <c r="H72" s="221"/>
      <c r="I72" s="221"/>
      <c r="J72" s="221"/>
      <c r="K72" s="221"/>
    </row>
    <row r="73" spans="2:11" s="30" customFormat="1" ht="15" customHeight="1">
      <c r="B73" s="49"/>
      <c r="C73" s="104"/>
      <c r="D73" s="104"/>
      <c r="E73" s="104"/>
      <c r="F73" s="222"/>
      <c r="G73" s="222"/>
      <c r="H73" s="222"/>
      <c r="I73" s="222"/>
      <c r="J73" s="222"/>
      <c r="K73" s="222"/>
    </row>
    <row r="74" spans="2:11" s="31" customFormat="1" ht="15" customHeight="1">
      <c r="B74" s="50"/>
      <c r="C74" s="105"/>
      <c r="D74" s="105"/>
      <c r="E74" s="105"/>
      <c r="F74" s="226"/>
      <c r="G74" s="221"/>
      <c r="H74" s="221"/>
      <c r="I74" s="221"/>
      <c r="J74" s="221"/>
      <c r="K74" s="221"/>
    </row>
    <row r="75" spans="2:11" s="100" customFormat="1" ht="15" customHeight="1">
      <c r="B75" s="51"/>
      <c r="C75" s="106"/>
      <c r="D75" s="106"/>
      <c r="E75" s="106"/>
      <c r="F75" s="227"/>
      <c r="G75" s="225"/>
      <c r="H75" s="225"/>
      <c r="I75" s="225"/>
      <c r="J75" s="221"/>
      <c r="K75" s="221"/>
    </row>
    <row r="76" spans="2:11" s="100" customFormat="1" ht="15" customHeight="1">
      <c r="B76" s="28"/>
      <c r="C76" s="106"/>
      <c r="D76" s="106"/>
      <c r="E76" s="106"/>
      <c r="F76" s="221"/>
      <c r="G76" s="221"/>
      <c r="H76" s="221"/>
      <c r="I76" s="221"/>
      <c r="J76" s="221"/>
      <c r="K76" s="221"/>
    </row>
    <row r="77" spans="2:11" s="100" customFormat="1" ht="15" customHeight="1">
      <c r="B77" s="28"/>
      <c r="C77" s="106"/>
      <c r="D77" s="106"/>
      <c r="E77" s="106"/>
      <c r="F77" s="221"/>
      <c r="G77" s="221"/>
      <c r="H77" s="221"/>
      <c r="I77" s="221"/>
      <c r="J77" s="221"/>
      <c r="K77" s="221"/>
    </row>
    <row r="78" spans="2:11" s="14" customFormat="1" ht="15" customHeight="1">
      <c r="B78" s="28"/>
      <c r="C78" s="103"/>
      <c r="D78" s="103"/>
      <c r="E78" s="103"/>
      <c r="F78" s="221"/>
      <c r="G78" s="221"/>
      <c r="H78" s="221"/>
      <c r="I78" s="221"/>
      <c r="J78" s="221"/>
      <c r="K78" s="221"/>
    </row>
    <row r="79" spans="2:11" s="14" customFormat="1" ht="15" customHeight="1">
      <c r="B79" s="28"/>
      <c r="C79" s="103"/>
      <c r="D79" s="103"/>
      <c r="E79" s="103"/>
      <c r="F79" s="221"/>
      <c r="G79" s="221"/>
      <c r="H79" s="221"/>
      <c r="I79" s="221"/>
      <c r="J79" s="221"/>
      <c r="K79" s="221"/>
    </row>
    <row r="80" spans="6:11" ht="15" customHeight="1">
      <c r="F80" s="224"/>
      <c r="G80" s="224"/>
      <c r="H80" s="224"/>
      <c r="I80" s="224"/>
      <c r="J80" s="221"/>
      <c r="K80" s="224"/>
    </row>
    <row r="81" spans="6:11" ht="15" customHeight="1">
      <c r="F81" s="224"/>
      <c r="G81" s="224"/>
      <c r="H81" s="224"/>
      <c r="I81" s="224"/>
      <c r="J81" s="221"/>
      <c r="K81" s="224"/>
    </row>
    <row r="82" spans="6:11" ht="15" customHeight="1">
      <c r="F82" s="224"/>
      <c r="G82" s="224"/>
      <c r="H82" s="224"/>
      <c r="I82" s="224"/>
      <c r="J82" s="221"/>
      <c r="K82" s="224"/>
    </row>
    <row r="83" spans="6:11" ht="15" customHeight="1">
      <c r="F83" s="224"/>
      <c r="G83" s="224"/>
      <c r="H83" s="224"/>
      <c r="I83" s="224"/>
      <c r="J83" s="221"/>
      <c r="K83" s="224"/>
    </row>
    <row r="84" spans="6:11" ht="15" customHeight="1">
      <c r="F84" s="224"/>
      <c r="G84" s="224"/>
      <c r="H84" s="224"/>
      <c r="I84" s="224"/>
      <c r="J84" s="221"/>
      <c r="K84" s="224"/>
    </row>
    <row r="85" spans="6:11" ht="15" customHeight="1">
      <c r="F85" s="224"/>
      <c r="G85" s="224"/>
      <c r="H85" s="224"/>
      <c r="I85" s="224"/>
      <c r="J85" s="221"/>
      <c r="K85" s="224"/>
    </row>
    <row r="86" spans="6:11" ht="15" customHeight="1">
      <c r="F86" s="224"/>
      <c r="G86" s="224"/>
      <c r="H86" s="224"/>
      <c r="I86" s="224"/>
      <c r="J86" s="221"/>
      <c r="K86" s="224"/>
    </row>
    <row r="87" spans="6:11" ht="15" customHeight="1">
      <c r="F87" s="224"/>
      <c r="G87" s="224"/>
      <c r="H87" s="224"/>
      <c r="I87" s="224"/>
      <c r="J87" s="221"/>
      <c r="K87" s="224"/>
    </row>
    <row r="88" spans="2:11" s="14" customFormat="1" ht="15" customHeight="1">
      <c r="B88" s="28"/>
      <c r="C88" s="103"/>
      <c r="D88" s="103"/>
      <c r="E88" s="103"/>
      <c r="F88" s="221"/>
      <c r="G88" s="221"/>
      <c r="H88" s="221"/>
      <c r="I88" s="221"/>
      <c r="J88" s="221"/>
      <c r="K88" s="221"/>
    </row>
    <row r="89" spans="2:11" s="30" customFormat="1" ht="15" customHeight="1">
      <c r="B89" s="49"/>
      <c r="C89" s="104"/>
      <c r="D89" s="104"/>
      <c r="E89" s="104"/>
      <c r="F89" s="222"/>
      <c r="G89" s="222"/>
      <c r="H89" s="222"/>
      <c r="I89" s="222"/>
      <c r="J89" s="222"/>
      <c r="K89" s="222"/>
    </row>
    <row r="90" spans="2:11" s="31" customFormat="1" ht="15" customHeight="1">
      <c r="B90" s="50"/>
      <c r="C90" s="105"/>
      <c r="D90" s="105"/>
      <c r="E90" s="105"/>
      <c r="F90" s="105"/>
      <c r="G90" s="15"/>
      <c r="H90" s="15"/>
      <c r="I90" s="15"/>
      <c r="J90" s="15"/>
      <c r="K90" s="15"/>
    </row>
    <row r="91" spans="2:11" s="14" customFormat="1" ht="15" customHeight="1">
      <c r="B91" s="51"/>
      <c r="C91" s="106"/>
      <c r="D91" s="106"/>
      <c r="E91" s="106"/>
      <c r="F91" s="106"/>
      <c r="G91" s="32"/>
      <c r="H91" s="32"/>
      <c r="I91" s="32"/>
      <c r="J91" s="15"/>
      <c r="K91" s="15"/>
    </row>
    <row r="92" spans="2:11" s="14" customFormat="1" ht="15" customHeight="1">
      <c r="B92" s="28"/>
      <c r="C92" s="106"/>
      <c r="D92" s="106"/>
      <c r="E92" s="106"/>
      <c r="F92" s="106"/>
      <c r="G92" s="15"/>
      <c r="H92" s="35"/>
      <c r="I92" s="15"/>
      <c r="J92" s="15"/>
      <c r="K92" s="15"/>
    </row>
    <row r="93" spans="2:11" s="52" customFormat="1" ht="15" customHeight="1">
      <c r="B93" s="32"/>
      <c r="C93" s="107"/>
      <c r="D93" s="107"/>
      <c r="E93" s="107"/>
      <c r="F93" s="107"/>
      <c r="G93" s="32"/>
      <c r="H93" s="32"/>
      <c r="I93" s="32"/>
      <c r="J93" s="32"/>
      <c r="K93" s="32"/>
    </row>
    <row r="94" spans="2:11" s="30" customFormat="1" ht="15" customHeight="1">
      <c r="B94" s="49"/>
      <c r="C94" s="104"/>
      <c r="D94" s="104"/>
      <c r="E94" s="104"/>
      <c r="F94" s="104"/>
      <c r="G94" s="33"/>
      <c r="H94" s="33"/>
      <c r="I94" s="33"/>
      <c r="J94" s="33"/>
      <c r="K94" s="33"/>
    </row>
    <row r="95" spans="2:11" s="31" customFormat="1" ht="15" customHeight="1">
      <c r="B95" s="50"/>
      <c r="C95" s="105"/>
      <c r="D95" s="105"/>
      <c r="E95" s="105"/>
      <c r="F95" s="105"/>
      <c r="G95" s="15"/>
      <c r="H95" s="15"/>
      <c r="I95" s="15"/>
      <c r="J95" s="15"/>
      <c r="K95" s="15"/>
    </row>
    <row r="96" spans="2:11" s="52" customFormat="1" ht="15" customHeight="1">
      <c r="B96" s="51"/>
      <c r="C96" s="106"/>
      <c r="D96" s="105"/>
      <c r="E96" s="105"/>
      <c r="F96" s="103"/>
      <c r="G96" s="32"/>
      <c r="H96" s="32"/>
      <c r="I96" s="32"/>
      <c r="J96" s="15"/>
      <c r="K96" s="15"/>
    </row>
    <row r="97" spans="2:11" s="14" customFormat="1" ht="15" customHeight="1">
      <c r="B97" s="28"/>
      <c r="C97" s="106"/>
      <c r="D97" s="106"/>
      <c r="E97" s="106"/>
      <c r="F97" s="106"/>
      <c r="G97" s="15"/>
      <c r="H97" s="35"/>
      <c r="I97" s="15"/>
      <c r="J97" s="15"/>
      <c r="K97" s="15"/>
    </row>
    <row r="98" spans="2:11" s="52" customFormat="1" ht="15" customHeight="1">
      <c r="B98" s="51"/>
      <c r="C98" s="106"/>
      <c r="D98" s="106"/>
      <c r="E98" s="106"/>
      <c r="F98" s="106"/>
      <c r="G98" s="32"/>
      <c r="H98" s="32"/>
      <c r="I98" s="32"/>
      <c r="J98" s="15"/>
      <c r="K98" s="15"/>
    </row>
    <row r="99" spans="2:11" s="14" customFormat="1" ht="15" customHeight="1">
      <c r="B99" s="28"/>
      <c r="C99" s="106"/>
      <c r="D99" s="106"/>
      <c r="E99" s="106"/>
      <c r="F99" s="106"/>
      <c r="G99" s="15"/>
      <c r="H99" s="35"/>
      <c r="I99" s="15"/>
      <c r="J99" s="15"/>
      <c r="K99" s="15"/>
    </row>
    <row r="100" spans="2:11" s="52" customFormat="1" ht="15" customHeight="1">
      <c r="B100" s="51"/>
      <c r="C100" s="106"/>
      <c r="D100" s="106"/>
      <c r="E100" s="106"/>
      <c r="F100" s="106"/>
      <c r="G100" s="32"/>
      <c r="H100" s="32"/>
      <c r="I100" s="32"/>
      <c r="J100" s="15"/>
      <c r="K100" s="15"/>
    </row>
    <row r="101" spans="2:11" s="14" customFormat="1" ht="15" customHeight="1">
      <c r="B101" s="28"/>
      <c r="C101" s="106"/>
      <c r="D101" s="106"/>
      <c r="E101" s="106"/>
      <c r="F101" s="106"/>
      <c r="G101" s="15"/>
      <c r="H101" s="35"/>
      <c r="I101" s="15"/>
      <c r="J101" s="15"/>
      <c r="K101" s="15"/>
    </row>
    <row r="102" spans="2:11" s="52" customFormat="1" ht="15" customHeight="1">
      <c r="B102" s="51"/>
      <c r="C102" s="106"/>
      <c r="D102" s="106"/>
      <c r="E102" s="106"/>
      <c r="F102" s="106"/>
      <c r="G102" s="32"/>
      <c r="H102" s="32"/>
      <c r="I102" s="32"/>
      <c r="J102" s="15"/>
      <c r="K102" s="15"/>
    </row>
    <row r="103" spans="2:11" s="14" customFormat="1" ht="15" customHeight="1">
      <c r="B103" s="28"/>
      <c r="C103" s="106"/>
      <c r="D103" s="106"/>
      <c r="E103" s="106"/>
      <c r="F103" s="106"/>
      <c r="G103" s="15"/>
      <c r="H103" s="35"/>
      <c r="I103" s="15"/>
      <c r="J103" s="15"/>
      <c r="K103" s="15"/>
    </row>
    <row r="104" spans="2:11" s="14" customFormat="1" ht="15" customHeight="1">
      <c r="B104" s="32"/>
      <c r="C104" s="107"/>
      <c r="D104" s="107"/>
      <c r="E104" s="107"/>
      <c r="F104" s="107"/>
      <c r="G104" s="32"/>
      <c r="H104" s="32"/>
      <c r="I104" s="32"/>
      <c r="J104" s="32"/>
      <c r="K104" s="32"/>
    </row>
    <row r="105" spans="2:11" s="14" customFormat="1" ht="15" customHeight="1">
      <c r="B105" s="28"/>
      <c r="C105" s="103"/>
      <c r="D105" s="103"/>
      <c r="E105" s="103"/>
      <c r="F105" s="103"/>
      <c r="H105" s="20"/>
      <c r="I105" s="20"/>
      <c r="J105" s="18"/>
      <c r="K105" s="18"/>
    </row>
    <row r="106" spans="2:11" s="14" customFormat="1" ht="15" customHeight="1">
      <c r="B106" s="28"/>
      <c r="C106" s="103"/>
      <c r="D106" s="103"/>
      <c r="E106" s="103"/>
      <c r="F106" s="103"/>
      <c r="H106" s="20"/>
      <c r="I106" s="20"/>
      <c r="J106" s="18"/>
      <c r="K106" s="18"/>
    </row>
    <row r="107" spans="2:11" s="14" customFormat="1" ht="15" customHeight="1">
      <c r="B107" s="28"/>
      <c r="C107" s="103"/>
      <c r="D107" s="103"/>
      <c r="E107" s="103"/>
      <c r="F107" s="103"/>
      <c r="H107" s="20"/>
      <c r="I107" s="20"/>
      <c r="J107" s="18"/>
      <c r="K107" s="18"/>
    </row>
    <row r="108" spans="2:11" s="14" customFormat="1" ht="15" customHeight="1">
      <c r="B108" s="28"/>
      <c r="C108" s="103"/>
      <c r="D108" s="103"/>
      <c r="E108" s="103"/>
      <c r="F108" s="103"/>
      <c r="H108" s="20"/>
      <c r="I108" s="20"/>
      <c r="J108" s="18"/>
      <c r="K108" s="18"/>
    </row>
    <row r="109" spans="2:11" s="14" customFormat="1" ht="15" customHeight="1">
      <c r="B109" s="28"/>
      <c r="C109" s="103"/>
      <c r="D109" s="103"/>
      <c r="E109" s="103"/>
      <c r="F109" s="103"/>
      <c r="H109" s="20"/>
      <c r="I109" s="20"/>
      <c r="J109" s="18"/>
      <c r="K109" s="18"/>
    </row>
    <row r="110" spans="2:11" s="14" customFormat="1" ht="15" customHeight="1">
      <c r="B110" s="28"/>
      <c r="C110" s="103"/>
      <c r="D110" s="103"/>
      <c r="E110" s="103"/>
      <c r="F110" s="103"/>
      <c r="H110" s="20"/>
      <c r="I110" s="20"/>
      <c r="J110" s="18"/>
      <c r="K110" s="18"/>
    </row>
    <row r="111" spans="2:11" s="14" customFormat="1" ht="15" customHeight="1">
      <c r="B111" s="28"/>
      <c r="C111" s="103"/>
      <c r="D111" s="103"/>
      <c r="E111" s="103"/>
      <c r="F111" s="103"/>
      <c r="H111" s="20"/>
      <c r="I111" s="20"/>
      <c r="J111" s="18"/>
      <c r="K111" s="18"/>
    </row>
    <row r="112" spans="2:11" s="14" customFormat="1" ht="15" customHeight="1">
      <c r="B112" s="28"/>
      <c r="C112" s="103"/>
      <c r="D112" s="103"/>
      <c r="E112" s="103"/>
      <c r="F112" s="103"/>
      <c r="G112" s="20"/>
      <c r="H112" s="20"/>
      <c r="I112" s="20"/>
      <c r="J112" s="18"/>
      <c r="K112" s="18"/>
    </row>
    <row r="113" spans="2:11" s="14" customFormat="1" ht="15" customHeight="1">
      <c r="B113" s="28"/>
      <c r="C113" s="103"/>
      <c r="D113" s="103"/>
      <c r="E113" s="103"/>
      <c r="F113" s="103"/>
      <c r="G113" s="20"/>
      <c r="H113" s="20"/>
      <c r="I113" s="20"/>
      <c r="J113" s="18"/>
      <c r="K113" s="18"/>
    </row>
    <row r="114" spans="2:11" s="14" customFormat="1" ht="15" customHeight="1">
      <c r="B114" s="28"/>
      <c r="C114" s="106"/>
      <c r="D114" s="106"/>
      <c r="E114" s="106"/>
      <c r="F114" s="106"/>
      <c r="G114" s="15"/>
      <c r="H114" s="35"/>
      <c r="I114" s="15"/>
      <c r="J114" s="15"/>
      <c r="K114" s="15"/>
    </row>
    <row r="115" spans="2:11" s="14" customFormat="1" ht="15" customHeight="1">
      <c r="B115" s="28"/>
      <c r="C115" s="103"/>
      <c r="D115" s="103"/>
      <c r="E115" s="103"/>
      <c r="F115" s="103"/>
      <c r="G115" s="20"/>
      <c r="H115" s="20"/>
      <c r="I115" s="20"/>
      <c r="J115" s="18"/>
      <c r="K115" s="18"/>
    </row>
    <row r="116" spans="2:11" s="14" customFormat="1" ht="15" customHeight="1">
      <c r="B116" s="28"/>
      <c r="C116" s="103"/>
      <c r="D116" s="103"/>
      <c r="E116" s="103"/>
      <c r="F116" s="103"/>
      <c r="G116" s="20"/>
      <c r="H116" s="20"/>
      <c r="I116" s="20"/>
      <c r="J116" s="18"/>
      <c r="K116" s="18"/>
    </row>
    <row r="117" spans="2:11" s="14" customFormat="1" ht="15" customHeight="1">
      <c r="B117" s="28"/>
      <c r="C117" s="103"/>
      <c r="D117" s="103"/>
      <c r="E117" s="103"/>
      <c r="F117" s="103"/>
      <c r="G117" s="20"/>
      <c r="H117" s="20"/>
      <c r="I117" s="20"/>
      <c r="J117" s="18"/>
      <c r="K117" s="18"/>
    </row>
    <row r="118" spans="2:11" s="52" customFormat="1" ht="15" customHeight="1">
      <c r="B118" s="32"/>
      <c r="C118" s="107"/>
      <c r="D118" s="107"/>
      <c r="E118" s="107"/>
      <c r="F118" s="107"/>
      <c r="G118" s="32"/>
      <c r="H118" s="32"/>
      <c r="I118" s="32"/>
      <c r="J118" s="32"/>
      <c r="K118" s="32"/>
    </row>
    <row r="120" spans="2:11" s="30" customFormat="1" ht="15" customHeight="1">
      <c r="B120" s="49"/>
      <c r="C120" s="104"/>
      <c r="D120" s="104"/>
      <c r="E120" s="104"/>
      <c r="F120" s="104"/>
      <c r="G120" s="33"/>
      <c r="H120" s="33"/>
      <c r="I120" s="33"/>
      <c r="J120" s="33"/>
      <c r="K120" s="33"/>
    </row>
    <row r="121" spans="2:11" s="14" customFormat="1" ht="15" customHeight="1">
      <c r="B121" s="28"/>
      <c r="C121" s="103"/>
      <c r="D121" s="103"/>
      <c r="E121" s="103"/>
      <c r="F121" s="103"/>
      <c r="G121" s="20"/>
      <c r="H121" s="20"/>
      <c r="I121" s="20"/>
      <c r="J121" s="18"/>
      <c r="K121" s="18"/>
    </row>
    <row r="122" spans="2:11" s="52" customFormat="1" ht="15" customHeight="1">
      <c r="B122" s="51"/>
      <c r="C122" s="106"/>
      <c r="D122" s="106"/>
      <c r="E122" s="106"/>
      <c r="F122" s="106"/>
      <c r="G122" s="32"/>
      <c r="H122" s="32"/>
      <c r="I122" s="32"/>
      <c r="J122" s="15"/>
      <c r="K122" s="15"/>
    </row>
    <row r="123" spans="2:11" s="14" customFormat="1" ht="15" customHeight="1">
      <c r="B123" s="28"/>
      <c r="C123" s="106"/>
      <c r="D123" s="106"/>
      <c r="E123" s="106"/>
      <c r="F123" s="106"/>
      <c r="G123" s="15"/>
      <c r="H123" s="35"/>
      <c r="I123" s="15"/>
      <c r="J123" s="15"/>
      <c r="K123" s="15"/>
    </row>
    <row r="124" spans="2:11" s="14" customFormat="1" ht="15" customHeight="1">
      <c r="B124" s="32"/>
      <c r="C124" s="107"/>
      <c r="D124" s="107"/>
      <c r="E124" s="107"/>
      <c r="F124" s="107"/>
      <c r="G124" s="32"/>
      <c r="H124" s="32"/>
      <c r="I124" s="32"/>
      <c r="J124" s="32"/>
      <c r="K124" s="32"/>
    </row>
    <row r="125" spans="2:11" s="30" customFormat="1" ht="15" customHeight="1">
      <c r="B125" s="49"/>
      <c r="C125" s="104"/>
      <c r="D125" s="104"/>
      <c r="E125" s="104"/>
      <c r="F125" s="104"/>
      <c r="G125" s="33"/>
      <c r="H125" s="33"/>
      <c r="I125" s="33"/>
      <c r="J125" s="33"/>
      <c r="K125" s="33"/>
    </row>
    <row r="126" spans="2:11" s="31" customFormat="1" ht="15" customHeight="1">
      <c r="B126" s="50"/>
      <c r="C126" s="105"/>
      <c r="D126" s="105"/>
      <c r="E126" s="105"/>
      <c r="F126" s="105"/>
      <c r="G126" s="15"/>
      <c r="H126" s="15"/>
      <c r="I126" s="15"/>
      <c r="J126" s="15"/>
      <c r="K126" s="15"/>
    </row>
    <row r="127" spans="2:11" s="52" customFormat="1" ht="15" customHeight="1">
      <c r="B127" s="51"/>
      <c r="C127" s="106"/>
      <c r="D127" s="106"/>
      <c r="E127" s="106"/>
      <c r="F127" s="106"/>
      <c r="G127" s="32"/>
      <c r="H127" s="32"/>
      <c r="I127" s="32"/>
      <c r="J127" s="15"/>
      <c r="K127" s="15"/>
    </row>
    <row r="128" spans="2:11" s="14" customFormat="1" ht="15" customHeight="1">
      <c r="B128" s="28"/>
      <c r="C128" s="106"/>
      <c r="D128" s="106"/>
      <c r="E128" s="106"/>
      <c r="F128" s="106"/>
      <c r="G128" s="15"/>
      <c r="H128" s="35"/>
      <c r="I128" s="15"/>
      <c r="J128" s="15"/>
      <c r="K128" s="15"/>
    </row>
    <row r="129" spans="2:11" s="31" customFormat="1" ht="15" customHeight="1">
      <c r="B129" s="50"/>
      <c r="C129" s="105"/>
      <c r="D129" s="105"/>
      <c r="E129" s="105"/>
      <c r="F129" s="105"/>
      <c r="G129" s="15"/>
      <c r="H129" s="15"/>
      <c r="I129" s="15"/>
      <c r="J129" s="15"/>
      <c r="K129" s="15"/>
    </row>
    <row r="130" spans="2:11" s="54" customFormat="1" ht="15" customHeight="1">
      <c r="B130" s="53"/>
      <c r="C130" s="106"/>
      <c r="D130" s="106"/>
      <c r="E130" s="106"/>
      <c r="F130" s="106"/>
      <c r="G130" s="36"/>
      <c r="H130" s="36"/>
      <c r="I130" s="36"/>
      <c r="J130" s="29"/>
      <c r="K130" s="29"/>
    </row>
    <row r="131" spans="2:11" s="14" customFormat="1" ht="15" customHeight="1">
      <c r="B131" s="28"/>
      <c r="C131" s="106"/>
      <c r="D131" s="106"/>
      <c r="E131" s="106"/>
      <c r="F131" s="106"/>
      <c r="G131" s="15"/>
      <c r="H131" s="35"/>
      <c r="I131" s="15"/>
      <c r="J131" s="15"/>
      <c r="K131" s="15"/>
    </row>
    <row r="132" spans="2:11" s="52" customFormat="1" ht="15" customHeight="1">
      <c r="B132" s="51"/>
      <c r="C132" s="106"/>
      <c r="D132" s="106"/>
      <c r="E132" s="106"/>
      <c r="F132" s="106"/>
      <c r="G132" s="32"/>
      <c r="H132" s="32"/>
      <c r="I132" s="32"/>
      <c r="J132" s="15"/>
      <c r="K132" s="15"/>
    </row>
    <row r="133" spans="2:11" s="14" customFormat="1" ht="15" customHeight="1">
      <c r="B133" s="28"/>
      <c r="C133" s="106"/>
      <c r="D133" s="106"/>
      <c r="E133" s="106"/>
      <c r="F133" s="106"/>
      <c r="G133" s="15"/>
      <c r="H133" s="35"/>
      <c r="I133" s="15"/>
      <c r="J133" s="15"/>
      <c r="K133" s="15"/>
    </row>
    <row r="134" spans="2:11" s="31" customFormat="1" ht="15" customHeight="1">
      <c r="B134" s="50"/>
      <c r="C134" s="105"/>
      <c r="D134" s="105"/>
      <c r="E134" s="105"/>
      <c r="F134" s="105"/>
      <c r="G134" s="15"/>
      <c r="H134" s="15"/>
      <c r="I134" s="15"/>
      <c r="J134" s="15"/>
      <c r="K134" s="15"/>
    </row>
    <row r="135" spans="2:11" s="52" customFormat="1" ht="15" customHeight="1">
      <c r="B135" s="51"/>
      <c r="C135" s="106"/>
      <c r="D135" s="106"/>
      <c r="E135" s="106"/>
      <c r="F135" s="106"/>
      <c r="G135" s="32"/>
      <c r="H135" s="32"/>
      <c r="I135" s="32"/>
      <c r="J135" s="15"/>
      <c r="K135" s="15"/>
    </row>
    <row r="136" spans="2:11" s="14" customFormat="1" ht="15" customHeight="1">
      <c r="B136" s="28"/>
      <c r="C136" s="106"/>
      <c r="D136" s="106"/>
      <c r="E136" s="106"/>
      <c r="F136" s="106"/>
      <c r="G136" s="15"/>
      <c r="H136" s="35"/>
      <c r="I136" s="15"/>
      <c r="J136" s="15"/>
      <c r="K136" s="15"/>
    </row>
    <row r="137" spans="2:11" s="31" customFormat="1" ht="15" customHeight="1">
      <c r="B137" s="50"/>
      <c r="C137" s="105"/>
      <c r="D137" s="105"/>
      <c r="E137" s="105"/>
      <c r="F137" s="105"/>
      <c r="G137" s="15"/>
      <c r="H137" s="15"/>
      <c r="I137" s="15"/>
      <c r="J137" s="15"/>
      <c r="K137" s="15"/>
    </row>
    <row r="138" spans="2:11" s="52" customFormat="1" ht="15" customHeight="1">
      <c r="B138" s="51"/>
      <c r="C138" s="106"/>
      <c r="D138" s="106"/>
      <c r="E138" s="106"/>
      <c r="F138" s="106"/>
      <c r="G138" s="32"/>
      <c r="H138" s="32"/>
      <c r="I138" s="32"/>
      <c r="J138" s="15"/>
      <c r="K138" s="15"/>
    </row>
    <row r="139" spans="2:11" s="14" customFormat="1" ht="15" customHeight="1">
      <c r="B139" s="28"/>
      <c r="C139" s="106"/>
      <c r="D139" s="106"/>
      <c r="E139" s="106"/>
      <c r="F139" s="106"/>
      <c r="G139" s="15"/>
      <c r="H139" s="35"/>
      <c r="I139" s="15"/>
      <c r="J139" s="15"/>
      <c r="K139" s="15"/>
    </row>
    <row r="140" spans="2:11" s="52" customFormat="1" ht="15" customHeight="1">
      <c r="B140" s="51"/>
      <c r="C140" s="106"/>
      <c r="D140" s="106"/>
      <c r="E140" s="106"/>
      <c r="F140" s="106"/>
      <c r="G140" s="32"/>
      <c r="H140" s="32"/>
      <c r="I140" s="32"/>
      <c r="J140" s="15"/>
      <c r="K140" s="15"/>
    </row>
    <row r="141" spans="2:11" s="14" customFormat="1" ht="15" customHeight="1">
      <c r="B141" s="28"/>
      <c r="C141" s="106"/>
      <c r="D141" s="106"/>
      <c r="E141" s="106"/>
      <c r="F141" s="106"/>
      <c r="G141" s="15"/>
      <c r="H141" s="35"/>
      <c r="I141" s="15"/>
      <c r="J141" s="15"/>
      <c r="K141" s="15"/>
    </row>
    <row r="142" spans="2:11" s="30" customFormat="1" ht="15" customHeight="1">
      <c r="B142" s="49"/>
      <c r="C142" s="104"/>
      <c r="D142" s="104"/>
      <c r="E142" s="104"/>
      <c r="F142" s="104"/>
      <c r="G142" s="33"/>
      <c r="H142" s="33"/>
      <c r="I142" s="33"/>
      <c r="J142" s="33"/>
      <c r="K142" s="33"/>
    </row>
    <row r="143" spans="2:11" s="31" customFormat="1" ht="15" customHeight="1">
      <c r="B143" s="50"/>
      <c r="C143" s="105"/>
      <c r="D143" s="105"/>
      <c r="E143" s="105"/>
      <c r="F143" s="105"/>
      <c r="G143" s="15"/>
      <c r="H143" s="15"/>
      <c r="I143" s="15"/>
      <c r="J143" s="15"/>
      <c r="K143" s="15"/>
    </row>
    <row r="144" spans="2:11" s="14" customFormat="1" ht="15" customHeight="1">
      <c r="B144" s="55"/>
      <c r="C144" s="106"/>
      <c r="D144" s="106"/>
      <c r="E144" s="106"/>
      <c r="F144" s="106"/>
      <c r="G144" s="15"/>
      <c r="H144" s="15"/>
      <c r="I144" s="15"/>
      <c r="J144" s="15"/>
      <c r="K144" s="15"/>
    </row>
    <row r="145" spans="2:11" s="14" customFormat="1" ht="15" customHeight="1">
      <c r="B145" s="55"/>
      <c r="C145" s="106"/>
      <c r="D145" s="106"/>
      <c r="E145" s="106"/>
      <c r="F145" s="106"/>
      <c r="G145" s="15"/>
      <c r="H145" s="35"/>
      <c r="I145" s="15"/>
      <c r="J145" s="15"/>
      <c r="K145" s="15"/>
    </row>
    <row r="146" spans="2:11" s="52" customFormat="1" ht="15" customHeight="1">
      <c r="B146" s="32"/>
      <c r="C146" s="107"/>
      <c r="D146" s="107"/>
      <c r="E146" s="107"/>
      <c r="F146" s="107"/>
      <c r="G146" s="32"/>
      <c r="H146" s="32"/>
      <c r="I146" s="32"/>
      <c r="J146" s="32"/>
      <c r="K146" s="32"/>
    </row>
    <row r="147" spans="2:11" s="30" customFormat="1" ht="15" customHeight="1">
      <c r="B147" s="49"/>
      <c r="C147" s="104"/>
      <c r="D147" s="104"/>
      <c r="E147" s="104"/>
      <c r="F147" s="104"/>
      <c r="G147" s="33"/>
      <c r="H147" s="33"/>
      <c r="I147" s="33"/>
      <c r="J147" s="33"/>
      <c r="K147" s="33"/>
    </row>
    <row r="148" spans="2:11" s="31" customFormat="1" ht="15" customHeight="1">
      <c r="B148" s="50"/>
      <c r="C148" s="105"/>
      <c r="D148" s="105"/>
      <c r="E148" s="105"/>
      <c r="F148" s="105"/>
      <c r="G148" s="15"/>
      <c r="H148" s="15"/>
      <c r="I148" s="15"/>
      <c r="J148" s="15"/>
      <c r="K148" s="15"/>
    </row>
    <row r="149" spans="2:11" s="52" customFormat="1" ht="15" customHeight="1">
      <c r="B149" s="56"/>
      <c r="C149" s="106"/>
      <c r="D149" s="106"/>
      <c r="E149" s="106"/>
      <c r="F149" s="106"/>
      <c r="G149" s="32"/>
      <c r="H149" s="32"/>
      <c r="I149" s="32"/>
      <c r="J149" s="15"/>
      <c r="K149" s="15"/>
    </row>
    <row r="150" spans="2:11" s="14" customFormat="1" ht="15" customHeight="1">
      <c r="B150" s="28"/>
      <c r="C150" s="106"/>
      <c r="D150" s="106"/>
      <c r="E150" s="106"/>
      <c r="F150" s="106"/>
      <c r="G150" s="15"/>
      <c r="H150" s="35"/>
      <c r="I150" s="15"/>
      <c r="J150" s="15"/>
      <c r="K150" s="15"/>
    </row>
    <row r="151" spans="2:11" s="52" customFormat="1" ht="15" customHeight="1">
      <c r="B151" s="51"/>
      <c r="C151" s="106"/>
      <c r="D151" s="106"/>
      <c r="E151" s="106"/>
      <c r="F151" s="106"/>
      <c r="G151" s="32"/>
      <c r="H151" s="32"/>
      <c r="I151" s="32"/>
      <c r="J151" s="15"/>
      <c r="K151" s="15"/>
    </row>
    <row r="152" spans="2:11" s="14" customFormat="1" ht="15" customHeight="1">
      <c r="B152" s="28"/>
      <c r="C152" s="106"/>
      <c r="D152" s="106"/>
      <c r="E152" s="106"/>
      <c r="F152" s="106"/>
      <c r="G152" s="15"/>
      <c r="H152" s="35"/>
      <c r="I152" s="15"/>
      <c r="J152" s="15"/>
      <c r="K152" s="15"/>
    </row>
    <row r="153" spans="2:11" s="14" customFormat="1" ht="15" customHeight="1">
      <c r="B153" s="32"/>
      <c r="C153" s="107"/>
      <c r="D153" s="107"/>
      <c r="E153" s="107"/>
      <c r="F153" s="107"/>
      <c r="G153" s="32"/>
      <c r="H153" s="32"/>
      <c r="I153" s="32"/>
      <c r="J153" s="32"/>
      <c r="K153" s="32"/>
    </row>
    <row r="154" spans="2:11" s="30" customFormat="1" ht="15" customHeight="1">
      <c r="B154" s="49"/>
      <c r="C154" s="106"/>
      <c r="D154" s="104"/>
      <c r="E154" s="104"/>
      <c r="F154" s="104"/>
      <c r="G154" s="33"/>
      <c r="H154" s="33"/>
      <c r="I154" s="33"/>
      <c r="J154" s="33"/>
      <c r="K154" s="33"/>
    </row>
    <row r="155" spans="2:11" s="31" customFormat="1" ht="15" customHeight="1">
      <c r="B155" s="50"/>
      <c r="C155" s="105"/>
      <c r="D155" s="105"/>
      <c r="E155" s="105"/>
      <c r="F155" s="105"/>
      <c r="G155" s="15"/>
      <c r="H155" s="15"/>
      <c r="I155" s="15"/>
      <c r="J155" s="15"/>
      <c r="K155" s="15"/>
    </row>
    <row r="156" spans="2:11" s="52" customFormat="1" ht="15" customHeight="1">
      <c r="B156" s="53"/>
      <c r="C156" s="106"/>
      <c r="D156" s="106"/>
      <c r="E156" s="106"/>
      <c r="F156" s="106"/>
      <c r="G156" s="32"/>
      <c r="H156" s="32"/>
      <c r="I156" s="32"/>
      <c r="J156" s="15"/>
      <c r="K156" s="15"/>
    </row>
    <row r="157" spans="2:11" s="14" customFormat="1" ht="15" customHeight="1">
      <c r="B157" s="28"/>
      <c r="C157" s="106"/>
      <c r="D157" s="106"/>
      <c r="E157" s="106"/>
      <c r="F157" s="106"/>
      <c r="G157" s="15"/>
      <c r="H157" s="35"/>
      <c r="I157" s="15"/>
      <c r="J157" s="15"/>
      <c r="K157" s="15"/>
    </row>
    <row r="158" spans="2:11" s="31" customFormat="1" ht="15" customHeight="1">
      <c r="B158" s="50"/>
      <c r="C158" s="105"/>
      <c r="D158" s="105"/>
      <c r="E158" s="105"/>
      <c r="F158" s="105"/>
      <c r="G158" s="15"/>
      <c r="H158" s="15"/>
      <c r="I158" s="15"/>
      <c r="J158" s="15"/>
      <c r="K158" s="15"/>
    </row>
    <row r="159" spans="2:11" s="52" customFormat="1" ht="15" customHeight="1">
      <c r="B159" s="53"/>
      <c r="C159" s="106"/>
      <c r="D159" s="106"/>
      <c r="E159" s="106"/>
      <c r="F159" s="106"/>
      <c r="G159" s="36"/>
      <c r="H159" s="36"/>
      <c r="I159" s="36"/>
      <c r="J159" s="15"/>
      <c r="K159" s="15"/>
    </row>
    <row r="160" spans="2:11" s="14" customFormat="1" ht="15" customHeight="1">
      <c r="B160" s="28"/>
      <c r="C160" s="106"/>
      <c r="D160" s="106"/>
      <c r="E160" s="106"/>
      <c r="F160" s="106"/>
      <c r="G160" s="15"/>
      <c r="H160" s="35"/>
      <c r="I160" s="15"/>
      <c r="J160" s="15"/>
      <c r="K160" s="15"/>
    </row>
    <row r="161" spans="2:11" s="14" customFormat="1" ht="15" customHeight="1">
      <c r="B161" s="28"/>
      <c r="C161" s="106"/>
      <c r="D161" s="106"/>
      <c r="E161" s="106"/>
      <c r="F161" s="106"/>
      <c r="G161" s="15"/>
      <c r="H161" s="15"/>
      <c r="I161" s="15"/>
      <c r="J161" s="15"/>
      <c r="K161" s="15"/>
    </row>
    <row r="162" spans="2:11" s="30" customFormat="1" ht="15" customHeight="1">
      <c r="B162" s="49"/>
      <c r="C162" s="104"/>
      <c r="D162" s="104"/>
      <c r="E162" s="104"/>
      <c r="F162" s="104"/>
      <c r="G162" s="33"/>
      <c r="H162" s="33"/>
      <c r="I162" s="33"/>
      <c r="J162" s="33"/>
      <c r="K162" s="33"/>
    </row>
    <row r="163" spans="2:11" s="31" customFormat="1" ht="15" customHeight="1">
      <c r="B163" s="50"/>
      <c r="C163" s="105"/>
      <c r="D163" s="105"/>
      <c r="E163" s="105"/>
      <c r="F163" s="105"/>
      <c r="G163" s="15"/>
      <c r="H163" s="15"/>
      <c r="I163" s="15"/>
      <c r="J163" s="15"/>
      <c r="K163" s="15"/>
    </row>
    <row r="164" spans="2:11" s="52" customFormat="1" ht="15" customHeight="1">
      <c r="B164" s="51"/>
      <c r="C164" s="106"/>
      <c r="D164" s="106"/>
      <c r="E164" s="106"/>
      <c r="F164" s="106"/>
      <c r="G164" s="32"/>
      <c r="H164" s="32"/>
      <c r="I164" s="32"/>
      <c r="J164" s="15"/>
      <c r="K164" s="15"/>
    </row>
    <row r="165" spans="2:11" s="14" customFormat="1" ht="15" customHeight="1">
      <c r="B165" s="28"/>
      <c r="C165" s="106"/>
      <c r="D165" s="106"/>
      <c r="E165" s="106"/>
      <c r="F165" s="106"/>
      <c r="G165" s="15"/>
      <c r="H165" s="15"/>
      <c r="I165" s="15"/>
      <c r="J165" s="15"/>
      <c r="K165" s="15"/>
    </row>
    <row r="166" spans="2:11" s="14" customFormat="1" ht="15" customHeight="1">
      <c r="B166" s="28"/>
      <c r="C166" s="106"/>
      <c r="D166" s="106"/>
      <c r="E166" s="106"/>
      <c r="F166" s="106"/>
      <c r="G166" s="15"/>
      <c r="H166" s="35"/>
      <c r="I166" s="15"/>
      <c r="J166" s="15"/>
      <c r="K166" s="15"/>
    </row>
    <row r="167" spans="2:11" s="14" customFormat="1" ht="15" customHeight="1">
      <c r="B167" s="28"/>
      <c r="C167" s="106"/>
      <c r="D167" s="106"/>
      <c r="E167" s="106"/>
      <c r="F167" s="106"/>
      <c r="G167" s="15"/>
      <c r="H167" s="35"/>
      <c r="I167" s="15"/>
      <c r="J167" s="15"/>
      <c r="K167" s="15"/>
    </row>
    <row r="168" spans="2:11" s="14" customFormat="1" ht="15" customHeight="1">
      <c r="B168" s="28"/>
      <c r="C168" s="106"/>
      <c r="D168" s="106"/>
      <c r="E168" s="106"/>
      <c r="F168" s="106"/>
      <c r="G168" s="15"/>
      <c r="H168" s="35"/>
      <c r="I168" s="15"/>
      <c r="J168" s="15"/>
      <c r="K168" s="15"/>
    </row>
    <row r="169" spans="2:11" s="14" customFormat="1" ht="15" customHeight="1">
      <c r="B169" s="28"/>
      <c r="C169" s="106"/>
      <c r="D169" s="106"/>
      <c r="E169" s="106"/>
      <c r="F169" s="106"/>
      <c r="G169" s="15"/>
      <c r="H169" s="35"/>
      <c r="I169" s="15"/>
      <c r="J169" s="15"/>
      <c r="K169" s="15"/>
    </row>
    <row r="170" spans="2:11" s="14" customFormat="1" ht="15" customHeight="1">
      <c r="B170" s="28"/>
      <c r="C170" s="106"/>
      <c r="D170" s="106"/>
      <c r="E170" s="106"/>
      <c r="F170" s="106"/>
      <c r="G170" s="15"/>
      <c r="H170" s="35"/>
      <c r="I170" s="15"/>
      <c r="J170" s="15"/>
      <c r="K170" s="15"/>
    </row>
    <row r="171" spans="2:11" s="14" customFormat="1" ht="15" customHeight="1">
      <c r="B171" s="28"/>
      <c r="C171" s="106"/>
      <c r="D171" s="106"/>
      <c r="E171" s="106"/>
      <c r="F171" s="106"/>
      <c r="G171" s="15"/>
      <c r="H171" s="35"/>
      <c r="I171" s="15"/>
      <c r="J171" s="15"/>
      <c r="K171" s="15"/>
    </row>
    <row r="172" spans="2:11" s="14" customFormat="1" ht="15" customHeight="1">
      <c r="B172" s="28"/>
      <c r="C172" s="106"/>
      <c r="D172" s="106"/>
      <c r="E172" s="106"/>
      <c r="F172" s="106"/>
      <c r="G172" s="15"/>
      <c r="H172" s="35"/>
      <c r="I172" s="15"/>
      <c r="J172" s="15"/>
      <c r="K172" s="15"/>
    </row>
    <row r="173" spans="2:11" s="14" customFormat="1" ht="15" customHeight="1">
      <c r="B173" s="28"/>
      <c r="C173" s="106"/>
      <c r="D173" s="106"/>
      <c r="E173" s="106"/>
      <c r="F173" s="107"/>
      <c r="G173" s="15"/>
      <c r="H173" s="35"/>
      <c r="I173" s="15"/>
      <c r="J173" s="15"/>
      <c r="K173" s="15"/>
    </row>
    <row r="174" spans="2:11" s="52" customFormat="1" ht="15" customHeight="1">
      <c r="B174" s="32"/>
      <c r="C174" s="107"/>
      <c r="D174" s="107"/>
      <c r="E174" s="107"/>
      <c r="F174" s="107"/>
      <c r="G174" s="32"/>
      <c r="H174" s="32"/>
      <c r="I174" s="32"/>
      <c r="J174" s="34"/>
      <c r="K174" s="34"/>
    </row>
    <row r="175" spans="2:11" s="14" customFormat="1" ht="15" customHeight="1">
      <c r="B175" s="28"/>
      <c r="C175" s="103"/>
      <c r="D175" s="103"/>
      <c r="E175" s="103"/>
      <c r="F175" s="103"/>
      <c r="G175" s="20"/>
      <c r="H175" s="20"/>
      <c r="I175" s="20"/>
      <c r="J175" s="18"/>
      <c r="K175" s="18"/>
    </row>
    <row r="176" spans="2:11" s="14" customFormat="1" ht="15" customHeight="1">
      <c r="B176" s="28"/>
      <c r="C176" s="103"/>
      <c r="D176" s="103"/>
      <c r="E176" s="103"/>
      <c r="F176" s="103"/>
      <c r="G176" s="20"/>
      <c r="H176" s="20"/>
      <c r="I176" s="20"/>
      <c r="J176" s="18"/>
      <c r="K176" s="18"/>
    </row>
    <row r="177" spans="2:11" s="14" customFormat="1" ht="15" customHeight="1">
      <c r="B177" s="28"/>
      <c r="C177" s="103"/>
      <c r="D177" s="103"/>
      <c r="E177" s="103"/>
      <c r="F177" s="103"/>
      <c r="G177" s="20"/>
      <c r="H177" s="20"/>
      <c r="I177" s="20"/>
      <c r="J177" s="18"/>
      <c r="K177" s="18"/>
    </row>
    <row r="178" spans="2:11" s="14" customFormat="1" ht="15" customHeight="1">
      <c r="B178" s="28"/>
      <c r="C178" s="103"/>
      <c r="D178" s="103"/>
      <c r="E178" s="103"/>
      <c r="F178" s="103"/>
      <c r="G178" s="20"/>
      <c r="H178" s="20"/>
      <c r="I178" s="20"/>
      <c r="J178" s="18"/>
      <c r="K178" s="18"/>
    </row>
    <row r="179" spans="2:11" s="14" customFormat="1" ht="15" customHeight="1">
      <c r="B179" s="28"/>
      <c r="C179" s="103"/>
      <c r="D179" s="103"/>
      <c r="E179" s="103"/>
      <c r="F179" s="103"/>
      <c r="G179" s="20"/>
      <c r="H179" s="20"/>
      <c r="I179" s="20"/>
      <c r="J179" s="18"/>
      <c r="K179" s="18"/>
    </row>
    <row r="180" spans="2:11" s="14" customFormat="1" ht="15" customHeight="1">
      <c r="B180" s="28"/>
      <c r="C180" s="103"/>
      <c r="D180" s="103"/>
      <c r="E180" s="103"/>
      <c r="F180" s="103"/>
      <c r="G180" s="20"/>
      <c r="H180" s="20"/>
      <c r="I180" s="20"/>
      <c r="J180" s="18"/>
      <c r="K180" s="18"/>
    </row>
    <row r="181" spans="2:11" s="14" customFormat="1" ht="15" customHeight="1">
      <c r="B181" s="28"/>
      <c r="C181" s="103"/>
      <c r="D181" s="103"/>
      <c r="E181" s="103"/>
      <c r="F181" s="103"/>
      <c r="G181" s="20"/>
      <c r="H181" s="20"/>
      <c r="I181" s="20"/>
      <c r="J181" s="18"/>
      <c r="K181" s="18"/>
    </row>
    <row r="182" spans="2:11" s="14" customFormat="1" ht="15" customHeight="1">
      <c r="B182" s="28"/>
      <c r="C182" s="103"/>
      <c r="D182" s="103"/>
      <c r="E182" s="103"/>
      <c r="F182" s="103"/>
      <c r="G182" s="20"/>
      <c r="H182" s="20"/>
      <c r="I182" s="20"/>
      <c r="J182" s="18"/>
      <c r="K182" s="18"/>
    </row>
    <row r="183" spans="2:11" s="14" customFormat="1" ht="15" customHeight="1">
      <c r="B183" s="50"/>
      <c r="C183" s="106"/>
      <c r="D183" s="106"/>
      <c r="E183" s="106"/>
      <c r="F183" s="106"/>
      <c r="G183" s="15"/>
      <c r="H183" s="35"/>
      <c r="I183" s="15"/>
      <c r="J183" s="15"/>
      <c r="K183" s="15"/>
    </row>
    <row r="184" spans="2:11" s="14" customFormat="1" ht="15" customHeight="1">
      <c r="B184" s="51"/>
      <c r="C184" s="106"/>
      <c r="D184" s="106"/>
      <c r="E184" s="106"/>
      <c r="F184" s="106"/>
      <c r="G184" s="15"/>
      <c r="H184" s="35"/>
      <c r="I184" s="15"/>
      <c r="J184" s="15"/>
      <c r="K184" s="15"/>
    </row>
    <row r="185" spans="2:11" s="14" customFormat="1" ht="15" customHeight="1">
      <c r="B185" s="28"/>
      <c r="C185" s="106"/>
      <c r="D185" s="106"/>
      <c r="E185" s="106"/>
      <c r="F185" s="106"/>
      <c r="G185" s="15"/>
      <c r="H185" s="35"/>
      <c r="I185" s="15"/>
      <c r="J185" s="15"/>
      <c r="K185" s="15"/>
    </row>
    <row r="186" spans="2:11" s="52" customFormat="1" ht="15" customHeight="1">
      <c r="B186" s="32"/>
      <c r="C186" s="107"/>
      <c r="D186" s="107"/>
      <c r="E186" s="107"/>
      <c r="F186" s="107"/>
      <c r="G186" s="32"/>
      <c r="H186" s="32"/>
      <c r="I186" s="32"/>
      <c r="J186" s="34"/>
      <c r="K186" s="34"/>
    </row>
    <row r="187" spans="2:11" s="30" customFormat="1" ht="15" customHeight="1">
      <c r="B187" s="49"/>
      <c r="C187" s="104"/>
      <c r="D187" s="104"/>
      <c r="E187" s="104"/>
      <c r="F187" s="104"/>
      <c r="G187" s="33"/>
      <c r="H187" s="33"/>
      <c r="I187" s="33"/>
      <c r="J187" s="33"/>
      <c r="K187" s="33"/>
    </row>
    <row r="188" spans="2:11" s="31" customFormat="1" ht="15" customHeight="1">
      <c r="B188" s="50"/>
      <c r="C188" s="105"/>
      <c r="D188" s="105"/>
      <c r="E188" s="105"/>
      <c r="F188" s="105"/>
      <c r="G188" s="15"/>
      <c r="H188" s="15"/>
      <c r="I188" s="15"/>
      <c r="J188" s="15"/>
      <c r="K188" s="15"/>
    </row>
    <row r="189" spans="2:11" s="52" customFormat="1" ht="15" customHeight="1">
      <c r="B189" s="51"/>
      <c r="C189" s="106"/>
      <c r="D189" s="106"/>
      <c r="E189" s="106"/>
      <c r="F189" s="106"/>
      <c r="G189" s="32"/>
      <c r="H189" s="32"/>
      <c r="I189" s="32"/>
      <c r="J189" s="15"/>
      <c r="K189" s="15"/>
    </row>
    <row r="190" spans="2:11" s="14" customFormat="1" ht="15" customHeight="1">
      <c r="B190" s="28"/>
      <c r="C190" s="106"/>
      <c r="D190" s="106"/>
      <c r="E190" s="106"/>
      <c r="F190" s="106"/>
      <c r="G190" s="15"/>
      <c r="H190" s="35"/>
      <c r="I190" s="15"/>
      <c r="J190" s="15"/>
      <c r="K190" s="15"/>
    </row>
    <row r="191" spans="2:11" s="31" customFormat="1" ht="15" customHeight="1">
      <c r="B191" s="50"/>
      <c r="C191" s="105"/>
      <c r="D191" s="105"/>
      <c r="E191" s="105"/>
      <c r="F191" s="105"/>
      <c r="G191" s="15"/>
      <c r="H191" s="15"/>
      <c r="I191" s="15"/>
      <c r="J191" s="15"/>
      <c r="K191" s="15"/>
    </row>
    <row r="192" spans="2:11" s="52" customFormat="1" ht="15" customHeight="1">
      <c r="B192" s="51"/>
      <c r="C192" s="106"/>
      <c r="D192" s="106"/>
      <c r="E192" s="106"/>
      <c r="F192" s="106"/>
      <c r="G192" s="32"/>
      <c r="H192" s="32"/>
      <c r="I192" s="32"/>
      <c r="J192" s="15"/>
      <c r="K192" s="15"/>
    </row>
    <row r="193" spans="2:11" s="14" customFormat="1" ht="15" customHeight="1">
      <c r="B193" s="28"/>
      <c r="C193" s="106"/>
      <c r="D193" s="106"/>
      <c r="E193" s="106"/>
      <c r="F193" s="106"/>
      <c r="G193" s="15"/>
      <c r="H193" s="35"/>
      <c r="I193" s="15"/>
      <c r="J193" s="15"/>
      <c r="K193" s="15"/>
    </row>
    <row r="194" spans="2:11" s="31" customFormat="1" ht="15" customHeight="1">
      <c r="B194" s="50"/>
      <c r="C194" s="105"/>
      <c r="D194" s="105"/>
      <c r="E194" s="105"/>
      <c r="F194" s="105"/>
      <c r="G194" s="15"/>
      <c r="H194" s="15"/>
      <c r="I194" s="15"/>
      <c r="J194" s="15"/>
      <c r="K194" s="15"/>
    </row>
    <row r="195" spans="2:11" s="52" customFormat="1" ht="15" customHeight="1">
      <c r="B195" s="51"/>
      <c r="C195" s="106"/>
      <c r="D195" s="106"/>
      <c r="E195" s="106"/>
      <c r="F195" s="106"/>
      <c r="G195" s="32"/>
      <c r="H195" s="32"/>
      <c r="I195" s="32"/>
      <c r="J195" s="15"/>
      <c r="K195" s="15"/>
    </row>
    <row r="196" spans="2:11" s="14" customFormat="1" ht="15" customHeight="1">
      <c r="B196" s="28"/>
      <c r="C196" s="106"/>
      <c r="D196" s="106"/>
      <c r="E196" s="106"/>
      <c r="F196" s="106"/>
      <c r="G196" s="15"/>
      <c r="H196" s="35"/>
      <c r="I196" s="15"/>
      <c r="J196" s="15"/>
      <c r="K196" s="15"/>
    </row>
    <row r="197" spans="2:11" s="52" customFormat="1" ht="15" customHeight="1">
      <c r="B197" s="51"/>
      <c r="C197" s="106"/>
      <c r="D197" s="106"/>
      <c r="E197" s="106"/>
      <c r="F197" s="103"/>
      <c r="G197" s="32"/>
      <c r="H197" s="32"/>
      <c r="I197" s="32"/>
      <c r="J197" s="15"/>
      <c r="K197" s="15"/>
    </row>
    <row r="198" spans="2:11" s="14" customFormat="1" ht="15" customHeight="1">
      <c r="B198" s="28"/>
      <c r="C198" s="106"/>
      <c r="D198" s="106"/>
      <c r="E198" s="106"/>
      <c r="F198" s="107"/>
      <c r="G198" s="15"/>
      <c r="H198" s="35"/>
      <c r="I198" s="15"/>
      <c r="J198" s="15"/>
      <c r="K198" s="15"/>
    </row>
    <row r="199" spans="2:11" s="14" customFormat="1" ht="15" customHeight="1">
      <c r="B199" s="32"/>
      <c r="C199" s="107"/>
      <c r="D199" s="107"/>
      <c r="E199" s="107"/>
      <c r="F199" s="107"/>
      <c r="G199" s="15"/>
      <c r="H199" s="15"/>
      <c r="I199" s="15"/>
      <c r="J199" s="15"/>
      <c r="K199" s="15"/>
    </row>
    <row r="200" spans="2:11" s="14" customFormat="1" ht="15" customHeight="1">
      <c r="B200" s="49"/>
      <c r="C200" s="104"/>
      <c r="D200" s="104"/>
      <c r="E200" s="104"/>
      <c r="F200" s="104"/>
      <c r="G200" s="33"/>
      <c r="H200" s="33"/>
      <c r="I200" s="33"/>
      <c r="J200" s="15"/>
      <c r="K200" s="15"/>
    </row>
    <row r="201" spans="2:11" s="14" customFormat="1" ht="15" customHeight="1">
      <c r="B201" s="51"/>
      <c r="C201" s="106"/>
      <c r="D201" s="106"/>
      <c r="E201" s="106"/>
      <c r="F201" s="106"/>
      <c r="G201" s="15"/>
      <c r="H201" s="15"/>
      <c r="I201" s="15"/>
      <c r="J201" s="15"/>
      <c r="K201" s="15"/>
    </row>
    <row r="202" spans="2:11" s="14" customFormat="1" ht="15" customHeight="1">
      <c r="B202" s="28"/>
      <c r="C202" s="106"/>
      <c r="D202" s="106"/>
      <c r="E202" s="106"/>
      <c r="F202" s="106"/>
      <c r="G202" s="15"/>
      <c r="H202" s="35"/>
      <c r="I202" s="15"/>
      <c r="J202" s="15"/>
      <c r="K202" s="15"/>
    </row>
    <row r="203" spans="2:11" s="14" customFormat="1" ht="15" customHeight="1">
      <c r="B203" s="28"/>
      <c r="C203" s="103"/>
      <c r="D203" s="103"/>
      <c r="E203" s="103"/>
      <c r="F203" s="103"/>
      <c r="G203" s="20"/>
      <c r="H203" s="20"/>
      <c r="I203" s="20"/>
      <c r="J203" s="18"/>
      <c r="K203" s="18"/>
    </row>
    <row r="204" spans="2:11" s="14" customFormat="1" ht="15" customHeight="1">
      <c r="B204" s="28"/>
      <c r="C204" s="103"/>
      <c r="D204" s="103"/>
      <c r="E204" s="103"/>
      <c r="F204" s="103"/>
      <c r="G204" s="20"/>
      <c r="H204" s="20"/>
      <c r="I204" s="20"/>
      <c r="J204" s="18"/>
      <c r="K204" s="18"/>
    </row>
    <row r="205" spans="2:11" s="14" customFormat="1" ht="15" customHeight="1">
      <c r="B205" s="28"/>
      <c r="C205" s="103"/>
      <c r="D205" s="103"/>
      <c r="E205" s="103"/>
      <c r="F205" s="103"/>
      <c r="G205" s="20"/>
      <c r="H205" s="20"/>
      <c r="I205" s="20"/>
      <c r="J205" s="18"/>
      <c r="K205" s="18"/>
    </row>
    <row r="206" spans="2:11" s="14" customFormat="1" ht="15" customHeight="1">
      <c r="B206" s="28"/>
      <c r="C206" s="103"/>
      <c r="D206" s="103"/>
      <c r="E206" s="103"/>
      <c r="F206" s="103"/>
      <c r="G206" s="20"/>
      <c r="H206" s="20"/>
      <c r="I206" s="20"/>
      <c r="J206" s="18"/>
      <c r="K206" s="18"/>
    </row>
    <row r="207" spans="2:11" s="14" customFormat="1" ht="15" customHeight="1">
      <c r="B207" s="28"/>
      <c r="C207" s="103"/>
      <c r="D207" s="103"/>
      <c r="E207" s="103"/>
      <c r="F207" s="103"/>
      <c r="G207" s="20"/>
      <c r="H207" s="20"/>
      <c r="I207" s="20"/>
      <c r="J207" s="18"/>
      <c r="K207" s="18"/>
    </row>
    <row r="208" spans="2:11" s="14" customFormat="1" ht="15" customHeight="1">
      <c r="B208" s="28"/>
      <c r="C208" s="103"/>
      <c r="D208" s="103"/>
      <c r="E208" s="103"/>
      <c r="F208" s="103"/>
      <c r="J208" s="15"/>
      <c r="K208" s="15"/>
    </row>
    <row r="209" spans="2:11" s="14" customFormat="1" ht="15" customHeight="1">
      <c r="B209" s="28"/>
      <c r="C209" s="103"/>
      <c r="D209" s="103"/>
      <c r="E209" s="103"/>
      <c r="F209" s="103"/>
      <c r="G209" s="20"/>
      <c r="H209" s="20"/>
      <c r="I209" s="20"/>
      <c r="J209" s="18"/>
      <c r="K209" s="18"/>
    </row>
    <row r="210" spans="2:6" s="14" customFormat="1" ht="15" customHeight="1">
      <c r="B210" s="28"/>
      <c r="C210" s="103"/>
      <c r="D210" s="103"/>
      <c r="E210" s="103"/>
      <c r="F210" s="103"/>
    </row>
    <row r="211" spans="2:6" s="14" customFormat="1" ht="15" customHeight="1">
      <c r="B211" s="28"/>
      <c r="C211" s="103"/>
      <c r="D211" s="103"/>
      <c r="E211" s="103"/>
      <c r="F211" s="103"/>
    </row>
    <row r="212" spans="2:6" s="14" customFormat="1" ht="15" customHeight="1">
      <c r="B212" s="28"/>
      <c r="C212" s="103"/>
      <c r="D212" s="103"/>
      <c r="E212" s="103"/>
      <c r="F212" s="103"/>
    </row>
    <row r="213" spans="2:6" s="14" customFormat="1" ht="15" customHeight="1">
      <c r="B213" s="28"/>
      <c r="C213" s="103"/>
      <c r="D213" s="103"/>
      <c r="E213" s="103"/>
      <c r="F213" s="103"/>
    </row>
    <row r="214" spans="2:11" s="14" customFormat="1" ht="15" customHeight="1">
      <c r="B214" s="28"/>
      <c r="C214" s="103"/>
      <c r="D214" s="103"/>
      <c r="E214" s="103"/>
      <c r="F214" s="103"/>
      <c r="G214" s="20"/>
      <c r="H214" s="20"/>
      <c r="I214" s="20"/>
      <c r="J214" s="18"/>
      <c r="K214" s="18"/>
    </row>
    <row r="215" spans="2:6" s="14" customFormat="1" ht="15" customHeight="1">
      <c r="B215" s="28"/>
      <c r="C215" s="103"/>
      <c r="D215" s="103"/>
      <c r="E215" s="103"/>
      <c r="F215" s="103"/>
    </row>
    <row r="216" spans="2:6" s="14" customFormat="1" ht="15" customHeight="1">
      <c r="B216" s="28"/>
      <c r="C216" s="103"/>
      <c r="D216" s="103"/>
      <c r="E216" s="103"/>
      <c r="F216" s="103"/>
    </row>
    <row r="217" spans="2:6" s="14" customFormat="1" ht="15" customHeight="1">
      <c r="B217" s="28"/>
      <c r="C217" s="103"/>
      <c r="D217" s="103"/>
      <c r="E217" s="103"/>
      <c r="F217" s="103"/>
    </row>
    <row r="218" spans="2:6" s="14" customFormat="1" ht="15" customHeight="1">
      <c r="B218" s="28"/>
      <c r="C218" s="103"/>
      <c r="D218" s="103"/>
      <c r="E218" s="103"/>
      <c r="F218" s="103"/>
    </row>
    <row r="219" spans="2:6" s="14" customFormat="1" ht="15" customHeight="1">
      <c r="B219" s="28"/>
      <c r="C219" s="103"/>
      <c r="D219" s="103"/>
      <c r="E219" s="103"/>
      <c r="F219" s="103"/>
    </row>
    <row r="220" spans="2:6" s="14" customFormat="1" ht="15" customHeight="1">
      <c r="B220" s="28"/>
      <c r="C220" s="103"/>
      <c r="D220" s="103"/>
      <c r="E220" s="103"/>
      <c r="F220" s="103"/>
    </row>
    <row r="221" spans="2:11" s="14" customFormat="1" ht="15" customHeight="1">
      <c r="B221" s="28"/>
      <c r="C221" s="106"/>
      <c r="D221" s="106"/>
      <c r="E221" s="106"/>
      <c r="F221" s="106"/>
      <c r="G221" s="15"/>
      <c r="H221" s="15"/>
      <c r="I221" s="15"/>
      <c r="J221" s="15"/>
      <c r="K221" s="15"/>
    </row>
    <row r="222" spans="2:6" s="14" customFormat="1" ht="15" customHeight="1">
      <c r="B222" s="28"/>
      <c r="C222" s="103"/>
      <c r="D222" s="103"/>
      <c r="E222" s="103"/>
      <c r="F222" s="103"/>
    </row>
    <row r="223" spans="2:6" s="14" customFormat="1" ht="15" customHeight="1">
      <c r="B223" s="28"/>
      <c r="C223" s="103"/>
      <c r="D223" s="103"/>
      <c r="E223" s="103"/>
      <c r="F223" s="103"/>
    </row>
    <row r="224" spans="2:6" s="14" customFormat="1" ht="15" customHeight="1">
      <c r="B224" s="28"/>
      <c r="C224" s="103"/>
      <c r="D224" s="103"/>
      <c r="E224" s="103"/>
      <c r="F224" s="103"/>
    </row>
    <row r="225" spans="2:6" s="14" customFormat="1" ht="15" customHeight="1">
      <c r="B225" s="28"/>
      <c r="C225" s="103"/>
      <c r="D225" s="103"/>
      <c r="E225" s="103"/>
      <c r="F225" s="103"/>
    </row>
    <row r="226" spans="2:11" s="14" customFormat="1" ht="15" customHeight="1">
      <c r="B226" s="28"/>
      <c r="C226" s="103"/>
      <c r="D226" s="103"/>
      <c r="E226" s="103"/>
      <c r="F226" s="103"/>
      <c r="G226" s="20"/>
      <c r="H226" s="20"/>
      <c r="I226" s="20"/>
      <c r="J226" s="18"/>
      <c r="K226" s="18"/>
    </row>
    <row r="227" spans="2:11" s="14" customFormat="1" ht="15" customHeight="1">
      <c r="B227" s="28"/>
      <c r="C227" s="103"/>
      <c r="D227" s="103"/>
      <c r="E227" s="103"/>
      <c r="F227" s="103"/>
      <c r="G227" s="20"/>
      <c r="H227" s="20"/>
      <c r="I227" s="20"/>
      <c r="J227" s="18"/>
      <c r="K227" s="18"/>
    </row>
    <row r="228" spans="2:11" s="14" customFormat="1" ht="15" customHeight="1">
      <c r="B228" s="28"/>
      <c r="C228" s="103"/>
      <c r="D228" s="103"/>
      <c r="E228" s="103"/>
      <c r="F228" s="103"/>
      <c r="G228" s="20"/>
      <c r="H228" s="20"/>
      <c r="I228" s="20"/>
      <c r="J228" s="18"/>
      <c r="K228" s="18"/>
    </row>
    <row r="229" spans="2:11" s="14" customFormat="1" ht="15" customHeight="1">
      <c r="B229" s="28"/>
      <c r="C229" s="103"/>
      <c r="D229" s="103"/>
      <c r="E229" s="103"/>
      <c r="F229" s="103"/>
      <c r="G229" s="20"/>
      <c r="H229" s="20"/>
      <c r="I229" s="20"/>
      <c r="J229" s="18"/>
      <c r="K229" s="18"/>
    </row>
    <row r="230" spans="2:6" s="14" customFormat="1" ht="15" customHeight="1">
      <c r="B230" s="28"/>
      <c r="C230" s="103"/>
      <c r="D230" s="103"/>
      <c r="E230" s="103"/>
      <c r="F230" s="103"/>
    </row>
    <row r="231" spans="2:6" s="14" customFormat="1" ht="15" customHeight="1">
      <c r="B231" s="28"/>
      <c r="C231" s="103"/>
      <c r="D231" s="103"/>
      <c r="E231" s="103"/>
      <c r="F231" s="103"/>
    </row>
    <row r="232" spans="2:6" s="14" customFormat="1" ht="15" customHeight="1">
      <c r="B232" s="28"/>
      <c r="C232" s="103"/>
      <c r="D232" s="103"/>
      <c r="E232" s="103"/>
      <c r="F232" s="103"/>
    </row>
    <row r="233" spans="2:11" s="14" customFormat="1" ht="15" customHeight="1">
      <c r="B233" s="28"/>
      <c r="C233" s="103"/>
      <c r="D233" s="103"/>
      <c r="E233" s="103"/>
      <c r="F233" s="103"/>
      <c r="G233" s="20"/>
      <c r="H233" s="20"/>
      <c r="I233" s="20"/>
      <c r="J233" s="18"/>
      <c r="K233" s="18"/>
    </row>
    <row r="234" spans="2:11" s="14" customFormat="1" ht="15" customHeight="1">
      <c r="B234" s="28"/>
      <c r="C234" s="103"/>
      <c r="D234" s="103"/>
      <c r="E234" s="103"/>
      <c r="F234" s="103"/>
      <c r="G234" s="20"/>
      <c r="H234" s="20"/>
      <c r="I234" s="20"/>
      <c r="J234" s="18"/>
      <c r="K234" s="18"/>
    </row>
    <row r="235" spans="2:11" s="14" customFormat="1" ht="15" customHeight="1">
      <c r="B235" s="28"/>
      <c r="C235" s="103"/>
      <c r="D235" s="103"/>
      <c r="E235" s="103"/>
      <c r="F235" s="103"/>
      <c r="G235" s="20"/>
      <c r="H235" s="20"/>
      <c r="I235" s="20"/>
      <c r="J235" s="18"/>
      <c r="K235" s="18"/>
    </row>
    <row r="236" spans="2:11" s="14" customFormat="1" ht="15" customHeight="1">
      <c r="B236" s="28"/>
      <c r="C236" s="103"/>
      <c r="D236" s="103"/>
      <c r="E236" s="103"/>
      <c r="F236" s="103"/>
      <c r="G236" s="20"/>
      <c r="H236" s="20"/>
      <c r="I236" s="20"/>
      <c r="J236" s="18"/>
      <c r="K236" s="18"/>
    </row>
    <row r="237" spans="2:11" s="14" customFormat="1" ht="15" customHeight="1">
      <c r="B237" s="28"/>
      <c r="C237" s="103"/>
      <c r="D237" s="103"/>
      <c r="E237" s="103"/>
      <c r="F237" s="103"/>
      <c r="G237" s="20"/>
      <c r="H237" s="20"/>
      <c r="I237" s="20"/>
      <c r="J237" s="18"/>
      <c r="K237" s="18"/>
    </row>
    <row r="238" spans="2:11" s="14" customFormat="1" ht="15" customHeight="1">
      <c r="B238" s="28"/>
      <c r="C238" s="103"/>
      <c r="D238" s="103"/>
      <c r="E238" s="103"/>
      <c r="F238" s="103"/>
      <c r="G238" s="20"/>
      <c r="H238" s="20"/>
      <c r="I238" s="20"/>
      <c r="J238" s="18"/>
      <c r="K238" s="18"/>
    </row>
    <row r="239" spans="2:11" s="14" customFormat="1" ht="15" customHeight="1">
      <c r="B239" s="28"/>
      <c r="C239" s="103"/>
      <c r="D239" s="103"/>
      <c r="E239" s="103"/>
      <c r="F239" s="103"/>
      <c r="G239" s="20"/>
      <c r="H239" s="20"/>
      <c r="I239" s="20"/>
      <c r="J239" s="18"/>
      <c r="K239" s="18"/>
    </row>
    <row r="240" spans="2:11" s="14" customFormat="1" ht="15" customHeight="1">
      <c r="B240" s="28"/>
      <c r="C240" s="103"/>
      <c r="D240" s="103"/>
      <c r="E240" s="103"/>
      <c r="F240" s="103"/>
      <c r="G240" s="20"/>
      <c r="H240" s="20"/>
      <c r="I240" s="20"/>
      <c r="J240" s="18"/>
      <c r="K240" s="18"/>
    </row>
    <row r="241" spans="2:6" s="14" customFormat="1" ht="15" customHeight="1">
      <c r="B241" s="28"/>
      <c r="C241" s="103"/>
      <c r="D241" s="103"/>
      <c r="E241" s="103"/>
      <c r="F241" s="103"/>
    </row>
    <row r="242" spans="2:6" s="14" customFormat="1" ht="15" customHeight="1">
      <c r="B242" s="28"/>
      <c r="C242" s="103"/>
      <c r="D242" s="103"/>
      <c r="E242" s="103"/>
      <c r="F242" s="103"/>
    </row>
    <row r="243" spans="2:6" s="14" customFormat="1" ht="15" customHeight="1">
      <c r="B243" s="28"/>
      <c r="C243" s="103"/>
      <c r="D243" s="103"/>
      <c r="E243" s="103"/>
      <c r="F243" s="103"/>
    </row>
    <row r="244" spans="2:6" s="14" customFormat="1" ht="15" customHeight="1">
      <c r="B244" s="28"/>
      <c r="C244" s="103"/>
      <c r="D244" s="103"/>
      <c r="E244" s="103"/>
      <c r="F244" s="103"/>
    </row>
    <row r="245" spans="2:6" s="14" customFormat="1" ht="15" customHeight="1">
      <c r="B245" s="28"/>
      <c r="C245" s="103"/>
      <c r="D245" s="103"/>
      <c r="E245" s="103"/>
      <c r="F245" s="103"/>
    </row>
    <row r="246" spans="2:6" s="14" customFormat="1" ht="15" customHeight="1">
      <c r="B246" s="28"/>
      <c r="C246" s="103"/>
      <c r="D246" s="103"/>
      <c r="E246" s="103"/>
      <c r="F246" s="103"/>
    </row>
    <row r="247" spans="2:6" s="14" customFormat="1" ht="15" customHeight="1">
      <c r="B247" s="28"/>
      <c r="C247" s="103"/>
      <c r="D247" s="103"/>
      <c r="E247" s="103"/>
      <c r="F247" s="103"/>
    </row>
    <row r="248" spans="2:6" s="14" customFormat="1" ht="15" customHeight="1">
      <c r="B248" s="28"/>
      <c r="C248" s="103"/>
      <c r="D248" s="103"/>
      <c r="E248" s="103"/>
      <c r="F248" s="103"/>
    </row>
    <row r="249" spans="2:6" s="14" customFormat="1" ht="15" customHeight="1">
      <c r="B249" s="28"/>
      <c r="C249" s="103"/>
      <c r="D249" s="103"/>
      <c r="E249" s="103"/>
      <c r="F249" s="103"/>
    </row>
    <row r="250" spans="2:6" s="14" customFormat="1" ht="15" customHeight="1">
      <c r="B250" s="28"/>
      <c r="C250" s="103"/>
      <c r="D250" s="103"/>
      <c r="E250" s="103"/>
      <c r="F250" s="103"/>
    </row>
    <row r="251" spans="2:11" s="14" customFormat="1" ht="15" customHeight="1">
      <c r="B251" s="28"/>
      <c r="C251" s="103"/>
      <c r="D251" s="103"/>
      <c r="E251" s="103"/>
      <c r="F251" s="103"/>
      <c r="G251" s="20"/>
      <c r="H251" s="20"/>
      <c r="I251" s="20"/>
      <c r="J251" s="18"/>
      <c r="K251" s="18"/>
    </row>
    <row r="252" spans="2:11" s="14" customFormat="1" ht="15" customHeight="1">
      <c r="B252" s="28"/>
      <c r="C252" s="103"/>
      <c r="D252" s="103"/>
      <c r="E252" s="103"/>
      <c r="F252" s="103"/>
      <c r="G252" s="20"/>
      <c r="H252" s="20"/>
      <c r="I252" s="20"/>
      <c r="J252" s="18"/>
      <c r="K252" s="18"/>
    </row>
    <row r="253" spans="2:11" s="14" customFormat="1" ht="15" customHeight="1">
      <c r="B253" s="28"/>
      <c r="C253" s="103"/>
      <c r="D253" s="103"/>
      <c r="E253" s="103"/>
      <c r="F253" s="103"/>
      <c r="G253" s="20"/>
      <c r="H253" s="20"/>
      <c r="I253" s="20"/>
      <c r="J253" s="18"/>
      <c r="K253" s="18"/>
    </row>
    <row r="254" spans="2:11" s="14" customFormat="1" ht="15" customHeight="1">
      <c r="B254" s="28"/>
      <c r="C254" s="103"/>
      <c r="D254" s="103"/>
      <c r="E254" s="103"/>
      <c r="F254" s="103"/>
      <c r="G254" s="20"/>
      <c r="H254" s="20"/>
      <c r="I254" s="20"/>
      <c r="J254" s="18"/>
      <c r="K254" s="18"/>
    </row>
    <row r="255" spans="2:11" s="14" customFormat="1" ht="15" customHeight="1">
      <c r="B255" s="28"/>
      <c r="C255" s="103"/>
      <c r="D255" s="103"/>
      <c r="E255" s="103"/>
      <c r="F255" s="103"/>
      <c r="G255" s="20"/>
      <c r="H255" s="20"/>
      <c r="I255" s="20"/>
      <c r="J255" s="18"/>
      <c r="K255" s="18"/>
    </row>
    <row r="256" spans="2:11" s="14" customFormat="1" ht="15" customHeight="1">
      <c r="B256" s="28"/>
      <c r="C256" s="103"/>
      <c r="D256" s="103"/>
      <c r="E256" s="103"/>
      <c r="F256" s="103"/>
      <c r="G256" s="20"/>
      <c r="H256" s="20"/>
      <c r="I256" s="20"/>
      <c r="J256" s="18"/>
      <c r="K256" s="18"/>
    </row>
    <row r="257" spans="2:11" s="14" customFormat="1" ht="15" customHeight="1">
      <c r="B257" s="28"/>
      <c r="C257" s="103"/>
      <c r="D257" s="103"/>
      <c r="E257" s="103"/>
      <c r="F257" s="103"/>
      <c r="G257" s="20"/>
      <c r="H257" s="20"/>
      <c r="I257" s="20"/>
      <c r="J257" s="18"/>
      <c r="K257" s="18"/>
    </row>
    <row r="258" spans="2:11" s="14" customFormat="1" ht="15" customHeight="1">
      <c r="B258" s="28"/>
      <c r="C258" s="103"/>
      <c r="D258" s="103"/>
      <c r="E258" s="103"/>
      <c r="F258" s="103"/>
      <c r="G258" s="20"/>
      <c r="H258" s="20"/>
      <c r="I258" s="20"/>
      <c r="J258" s="18"/>
      <c r="K258" s="18"/>
    </row>
    <row r="259" spans="2:11" s="14" customFormat="1" ht="15" customHeight="1">
      <c r="B259" s="28"/>
      <c r="C259" s="103"/>
      <c r="D259" s="103"/>
      <c r="E259" s="103"/>
      <c r="F259" s="103"/>
      <c r="G259" s="20"/>
      <c r="H259" s="20"/>
      <c r="I259" s="20"/>
      <c r="J259" s="18"/>
      <c r="K259" s="18"/>
    </row>
    <row r="260" spans="2:11" s="14" customFormat="1" ht="15" customHeight="1">
      <c r="B260" s="28"/>
      <c r="C260" s="103"/>
      <c r="D260" s="103"/>
      <c r="E260" s="103"/>
      <c r="F260" s="103"/>
      <c r="G260" s="20"/>
      <c r="H260" s="20"/>
      <c r="I260" s="20"/>
      <c r="J260" s="18"/>
      <c r="K260" s="18"/>
    </row>
    <row r="261" spans="2:11" s="14" customFormat="1" ht="15" customHeight="1">
      <c r="B261" s="28"/>
      <c r="C261" s="103"/>
      <c r="D261" s="103"/>
      <c r="E261" s="103"/>
      <c r="F261" s="103"/>
      <c r="G261" s="20"/>
      <c r="H261" s="20"/>
      <c r="I261" s="20"/>
      <c r="J261" s="18"/>
      <c r="K261" s="18"/>
    </row>
    <row r="262" spans="2:11" s="14" customFormat="1" ht="15" customHeight="1">
      <c r="B262" s="28"/>
      <c r="C262" s="103"/>
      <c r="D262" s="103"/>
      <c r="E262" s="103"/>
      <c r="F262" s="103"/>
      <c r="G262" s="20"/>
      <c r="H262" s="20"/>
      <c r="I262" s="20"/>
      <c r="J262" s="18"/>
      <c r="K262" s="18"/>
    </row>
    <row r="263" spans="2:11" s="14" customFormat="1" ht="15" customHeight="1">
      <c r="B263" s="28"/>
      <c r="C263" s="103"/>
      <c r="D263" s="103"/>
      <c r="E263" s="103"/>
      <c r="F263" s="103"/>
      <c r="G263" s="20"/>
      <c r="H263" s="20"/>
      <c r="I263" s="20"/>
      <c r="J263" s="18"/>
      <c r="K263" s="18"/>
    </row>
    <row r="264" spans="2:11" s="14" customFormat="1" ht="15" customHeight="1">
      <c r="B264" s="28"/>
      <c r="C264" s="103"/>
      <c r="D264" s="103"/>
      <c r="E264" s="103"/>
      <c r="F264" s="103"/>
      <c r="G264" s="20"/>
      <c r="H264" s="20"/>
      <c r="I264" s="20"/>
      <c r="J264" s="18"/>
      <c r="K264" s="18"/>
    </row>
    <row r="265" spans="2:11" s="14" customFormat="1" ht="15" customHeight="1">
      <c r="B265" s="28"/>
      <c r="C265" s="103"/>
      <c r="D265" s="103"/>
      <c r="E265" s="103"/>
      <c r="F265" s="103"/>
      <c r="G265" s="20"/>
      <c r="H265" s="20"/>
      <c r="I265" s="20"/>
      <c r="J265" s="18"/>
      <c r="K265" s="18"/>
    </row>
    <row r="266" spans="2:11" s="14" customFormat="1" ht="15" customHeight="1">
      <c r="B266" s="28"/>
      <c r="C266" s="103"/>
      <c r="D266" s="103"/>
      <c r="E266" s="103"/>
      <c r="F266" s="103"/>
      <c r="G266" s="20"/>
      <c r="H266" s="20"/>
      <c r="I266" s="20"/>
      <c r="J266" s="18"/>
      <c r="K266" s="18"/>
    </row>
    <row r="267" spans="2:11" s="14" customFormat="1" ht="15" customHeight="1">
      <c r="B267" s="28"/>
      <c r="C267" s="103"/>
      <c r="D267" s="103"/>
      <c r="E267" s="103"/>
      <c r="F267" s="103"/>
      <c r="G267" s="20"/>
      <c r="H267" s="20"/>
      <c r="I267" s="20"/>
      <c r="J267" s="18"/>
      <c r="K267" s="18"/>
    </row>
    <row r="268" spans="2:11" s="14" customFormat="1" ht="15" customHeight="1">
      <c r="B268" s="28"/>
      <c r="C268" s="103"/>
      <c r="D268" s="103"/>
      <c r="E268" s="103"/>
      <c r="F268" s="103"/>
      <c r="G268" s="20"/>
      <c r="H268" s="20"/>
      <c r="I268" s="20"/>
      <c r="J268" s="18"/>
      <c r="K268" s="18"/>
    </row>
    <row r="269" spans="2:11" s="14" customFormat="1" ht="15" customHeight="1">
      <c r="B269" s="28"/>
      <c r="C269" s="103"/>
      <c r="D269" s="103"/>
      <c r="E269" s="103"/>
      <c r="F269" s="103"/>
      <c r="G269" s="20"/>
      <c r="H269" s="20"/>
      <c r="I269" s="20"/>
      <c r="J269" s="18"/>
      <c r="K269" s="18"/>
    </row>
    <row r="270" spans="2:11" s="14" customFormat="1" ht="15" customHeight="1">
      <c r="B270" s="28"/>
      <c r="C270" s="103"/>
      <c r="D270" s="103"/>
      <c r="E270" s="103"/>
      <c r="F270" s="103"/>
      <c r="G270" s="20"/>
      <c r="H270" s="20"/>
      <c r="I270" s="20"/>
      <c r="J270" s="18"/>
      <c r="K270" s="18"/>
    </row>
    <row r="271" spans="2:11" s="14" customFormat="1" ht="15" customHeight="1">
      <c r="B271" s="28"/>
      <c r="C271" s="103"/>
      <c r="D271" s="103"/>
      <c r="E271" s="103"/>
      <c r="F271" s="103"/>
      <c r="G271" s="20"/>
      <c r="H271" s="20"/>
      <c r="I271" s="20"/>
      <c r="J271" s="18"/>
      <c r="K271" s="18"/>
    </row>
    <row r="272" spans="2:11" s="14" customFormat="1" ht="15" customHeight="1">
      <c r="B272" s="28"/>
      <c r="C272" s="103"/>
      <c r="D272" s="103"/>
      <c r="E272" s="103"/>
      <c r="F272" s="103"/>
      <c r="G272" s="20"/>
      <c r="H272" s="20"/>
      <c r="I272" s="20"/>
      <c r="J272" s="18"/>
      <c r="K272" s="18"/>
    </row>
    <row r="273" spans="2:11" s="14" customFormat="1" ht="15" customHeight="1">
      <c r="B273" s="28"/>
      <c r="C273" s="103"/>
      <c r="D273" s="103"/>
      <c r="E273" s="103"/>
      <c r="F273" s="103"/>
      <c r="G273" s="20"/>
      <c r="H273" s="20"/>
      <c r="I273" s="20"/>
      <c r="J273" s="18"/>
      <c r="K273" s="18"/>
    </row>
    <row r="274" spans="2:11" s="14" customFormat="1" ht="15" customHeight="1">
      <c r="B274" s="28"/>
      <c r="C274" s="103"/>
      <c r="D274" s="103"/>
      <c r="E274" s="103"/>
      <c r="F274" s="103"/>
      <c r="G274" s="20"/>
      <c r="H274" s="20"/>
      <c r="I274" s="20"/>
      <c r="J274" s="18"/>
      <c r="K274" s="18"/>
    </row>
    <row r="275" spans="2:11" s="14" customFormat="1" ht="15" customHeight="1">
      <c r="B275" s="28"/>
      <c r="C275" s="103"/>
      <c r="D275" s="103"/>
      <c r="E275" s="103"/>
      <c r="F275" s="103"/>
      <c r="G275" s="20"/>
      <c r="H275" s="20"/>
      <c r="I275" s="20"/>
      <c r="J275" s="18"/>
      <c r="K275" s="18"/>
    </row>
    <row r="276" spans="2:11" s="14" customFormat="1" ht="15" customHeight="1">
      <c r="B276" s="28"/>
      <c r="C276" s="103"/>
      <c r="D276" s="103"/>
      <c r="E276" s="103"/>
      <c r="F276" s="103"/>
      <c r="G276" s="20"/>
      <c r="H276" s="20"/>
      <c r="I276" s="20"/>
      <c r="J276" s="18"/>
      <c r="K276" s="18"/>
    </row>
    <row r="277" spans="2:11" s="14" customFormat="1" ht="15" customHeight="1">
      <c r="B277" s="28"/>
      <c r="C277" s="103"/>
      <c r="D277" s="103"/>
      <c r="E277" s="103"/>
      <c r="F277" s="103"/>
      <c r="G277" s="20"/>
      <c r="H277" s="20"/>
      <c r="I277" s="20"/>
      <c r="J277" s="18"/>
      <c r="K277" s="18"/>
    </row>
    <row r="278" spans="2:11" s="14" customFormat="1" ht="15" customHeight="1">
      <c r="B278" s="28"/>
      <c r="C278" s="103"/>
      <c r="D278" s="103"/>
      <c r="E278" s="103"/>
      <c r="F278" s="103"/>
      <c r="G278" s="20"/>
      <c r="H278" s="20"/>
      <c r="I278" s="20"/>
      <c r="J278" s="18"/>
      <c r="K278" s="18"/>
    </row>
    <row r="279" spans="2:11" s="14" customFormat="1" ht="15" customHeight="1">
      <c r="B279" s="28"/>
      <c r="C279" s="103"/>
      <c r="D279" s="103"/>
      <c r="E279" s="103"/>
      <c r="F279" s="103"/>
      <c r="G279" s="20"/>
      <c r="H279" s="20"/>
      <c r="I279" s="20"/>
      <c r="J279" s="18"/>
      <c r="K279" s="18"/>
    </row>
    <row r="280" spans="2:11" s="14" customFormat="1" ht="15" customHeight="1">
      <c r="B280" s="28"/>
      <c r="C280" s="103"/>
      <c r="D280" s="103"/>
      <c r="E280" s="103"/>
      <c r="F280" s="103"/>
      <c r="G280" s="20"/>
      <c r="H280" s="20"/>
      <c r="I280" s="20"/>
      <c r="J280" s="18"/>
      <c r="K280" s="18"/>
    </row>
    <row r="281" spans="2:11" s="14" customFormat="1" ht="15" customHeight="1">
      <c r="B281" s="28"/>
      <c r="C281" s="103"/>
      <c r="D281" s="103"/>
      <c r="E281" s="103"/>
      <c r="F281" s="103"/>
      <c r="G281" s="20"/>
      <c r="H281" s="20"/>
      <c r="I281" s="20"/>
      <c r="J281" s="18"/>
      <c r="K281" s="18"/>
    </row>
    <row r="282" spans="2:11" s="14" customFormat="1" ht="15" customHeight="1">
      <c r="B282" s="28"/>
      <c r="C282" s="103"/>
      <c r="D282" s="103"/>
      <c r="E282" s="103"/>
      <c r="F282" s="103"/>
      <c r="G282" s="20"/>
      <c r="H282" s="20"/>
      <c r="I282" s="20"/>
      <c r="J282" s="18"/>
      <c r="K282" s="18"/>
    </row>
    <row r="283" spans="2:11" s="14" customFormat="1" ht="15" customHeight="1">
      <c r="B283" s="28"/>
      <c r="C283" s="103"/>
      <c r="D283" s="103"/>
      <c r="E283" s="103"/>
      <c r="F283" s="103"/>
      <c r="G283" s="20"/>
      <c r="H283" s="20"/>
      <c r="I283" s="20"/>
      <c r="J283" s="18"/>
      <c r="K283" s="18"/>
    </row>
    <row r="284" spans="2:11" s="14" customFormat="1" ht="15" customHeight="1">
      <c r="B284" s="28"/>
      <c r="C284" s="103"/>
      <c r="D284" s="103"/>
      <c r="E284" s="103"/>
      <c r="F284" s="103"/>
      <c r="G284" s="20"/>
      <c r="H284" s="20"/>
      <c r="I284" s="20"/>
      <c r="J284" s="18"/>
      <c r="K284" s="18"/>
    </row>
    <row r="285" spans="2:11" s="14" customFormat="1" ht="15" customHeight="1">
      <c r="B285" s="28"/>
      <c r="C285" s="103"/>
      <c r="D285" s="103"/>
      <c r="E285" s="103"/>
      <c r="F285" s="103"/>
      <c r="G285" s="20"/>
      <c r="H285" s="20"/>
      <c r="I285" s="20"/>
      <c r="J285" s="18"/>
      <c r="K285" s="18"/>
    </row>
    <row r="286" spans="2:11" s="14" customFormat="1" ht="15" customHeight="1">
      <c r="B286" s="28"/>
      <c r="C286" s="103"/>
      <c r="D286" s="103"/>
      <c r="E286" s="103"/>
      <c r="F286" s="103"/>
      <c r="G286" s="20"/>
      <c r="H286" s="20"/>
      <c r="I286" s="20"/>
      <c r="J286" s="18"/>
      <c r="K286" s="18"/>
    </row>
    <row r="287" spans="2:11" s="14" customFormat="1" ht="15" customHeight="1">
      <c r="B287" s="28"/>
      <c r="C287" s="103"/>
      <c r="D287" s="103"/>
      <c r="E287" s="103"/>
      <c r="F287" s="103"/>
      <c r="G287" s="20"/>
      <c r="H287" s="20"/>
      <c r="I287" s="20"/>
      <c r="J287" s="18"/>
      <c r="K287" s="18"/>
    </row>
    <row r="288" spans="2:11" s="14" customFormat="1" ht="15" customHeight="1">
      <c r="B288" s="28"/>
      <c r="C288" s="103"/>
      <c r="D288" s="103"/>
      <c r="E288" s="103"/>
      <c r="F288" s="103"/>
      <c r="G288" s="20"/>
      <c r="H288" s="20"/>
      <c r="I288" s="20"/>
      <c r="J288" s="18"/>
      <c r="K288" s="18"/>
    </row>
    <row r="289" spans="2:11" s="14" customFormat="1" ht="15" customHeight="1">
      <c r="B289" s="28"/>
      <c r="C289" s="103"/>
      <c r="D289" s="103"/>
      <c r="E289" s="103"/>
      <c r="F289" s="103"/>
      <c r="G289" s="20"/>
      <c r="H289" s="20"/>
      <c r="I289" s="20"/>
      <c r="J289" s="18"/>
      <c r="K289" s="18"/>
    </row>
    <row r="290" spans="2:11" s="14" customFormat="1" ht="15" customHeight="1">
      <c r="B290" s="28"/>
      <c r="C290" s="103"/>
      <c r="D290" s="103"/>
      <c r="E290" s="103"/>
      <c r="F290" s="103"/>
      <c r="G290" s="20"/>
      <c r="H290" s="20"/>
      <c r="I290" s="20"/>
      <c r="J290" s="18"/>
      <c r="K290" s="18"/>
    </row>
    <row r="291" spans="2:11" s="14" customFormat="1" ht="15" customHeight="1">
      <c r="B291" s="28"/>
      <c r="C291" s="103"/>
      <c r="D291" s="103"/>
      <c r="E291" s="103"/>
      <c r="F291" s="103"/>
      <c r="G291" s="20"/>
      <c r="H291" s="20"/>
      <c r="I291" s="20"/>
      <c r="J291" s="18"/>
      <c r="K291" s="18"/>
    </row>
    <row r="292" spans="2:11" s="14" customFormat="1" ht="15" customHeight="1">
      <c r="B292" s="28"/>
      <c r="C292" s="103"/>
      <c r="D292" s="103"/>
      <c r="E292" s="103"/>
      <c r="F292" s="103"/>
      <c r="G292" s="20"/>
      <c r="H292" s="20"/>
      <c r="I292" s="20"/>
      <c r="J292" s="18"/>
      <c r="K292" s="18"/>
    </row>
    <row r="293" spans="2:11" s="14" customFormat="1" ht="15" customHeight="1">
      <c r="B293" s="28"/>
      <c r="C293" s="103"/>
      <c r="D293" s="103"/>
      <c r="E293" s="103"/>
      <c r="F293" s="103"/>
      <c r="G293" s="20"/>
      <c r="H293" s="20"/>
      <c r="I293" s="20"/>
      <c r="J293" s="18"/>
      <c r="K293" s="18"/>
    </row>
    <row r="294" spans="2:11" s="14" customFormat="1" ht="15" customHeight="1">
      <c r="B294" s="28"/>
      <c r="C294" s="103"/>
      <c r="D294" s="103"/>
      <c r="E294" s="103"/>
      <c r="F294" s="103"/>
      <c r="G294" s="20"/>
      <c r="H294" s="20"/>
      <c r="I294" s="20"/>
      <c r="J294" s="18"/>
      <c r="K294" s="18"/>
    </row>
    <row r="295" spans="2:11" s="14" customFormat="1" ht="15" customHeight="1">
      <c r="B295" s="28"/>
      <c r="C295" s="103"/>
      <c r="D295" s="103"/>
      <c r="E295" s="103"/>
      <c r="F295" s="103"/>
      <c r="G295" s="20"/>
      <c r="H295" s="20"/>
      <c r="I295" s="20"/>
      <c r="J295" s="18"/>
      <c r="K295" s="18"/>
    </row>
    <row r="296" spans="2:11" s="14" customFormat="1" ht="15" customHeight="1">
      <c r="B296" s="28"/>
      <c r="C296" s="103"/>
      <c r="D296" s="103"/>
      <c r="E296" s="103"/>
      <c r="F296" s="103"/>
      <c r="G296" s="20"/>
      <c r="H296" s="20"/>
      <c r="I296" s="20"/>
      <c r="J296" s="18"/>
      <c r="K296" s="18"/>
    </row>
    <row r="297" spans="2:11" s="14" customFormat="1" ht="15" customHeight="1">
      <c r="B297" s="28"/>
      <c r="C297" s="103"/>
      <c r="D297" s="103"/>
      <c r="E297" s="103"/>
      <c r="F297" s="103"/>
      <c r="G297" s="20"/>
      <c r="H297" s="20"/>
      <c r="I297" s="20"/>
      <c r="J297" s="18"/>
      <c r="K297" s="18"/>
    </row>
    <row r="298" spans="2:11" s="14" customFormat="1" ht="15" customHeight="1">
      <c r="B298" s="28"/>
      <c r="C298" s="103"/>
      <c r="D298" s="103"/>
      <c r="E298" s="103"/>
      <c r="F298" s="103"/>
      <c r="G298" s="20"/>
      <c r="H298" s="20"/>
      <c r="I298" s="20"/>
      <c r="J298" s="18"/>
      <c r="K298" s="18"/>
    </row>
    <row r="299" spans="2:11" s="14" customFormat="1" ht="15" customHeight="1">
      <c r="B299" s="28"/>
      <c r="C299" s="103"/>
      <c r="D299" s="103"/>
      <c r="E299" s="103"/>
      <c r="F299" s="103"/>
      <c r="G299" s="20"/>
      <c r="H299" s="20"/>
      <c r="I299" s="20"/>
      <c r="J299" s="18"/>
      <c r="K299" s="18"/>
    </row>
    <row r="300" spans="2:11" s="14" customFormat="1" ht="15" customHeight="1">
      <c r="B300" s="28"/>
      <c r="C300" s="103"/>
      <c r="D300" s="103"/>
      <c r="E300" s="103"/>
      <c r="F300" s="103"/>
      <c r="G300" s="20"/>
      <c r="H300" s="20"/>
      <c r="I300" s="20"/>
      <c r="J300" s="18"/>
      <c r="K300" s="18"/>
    </row>
    <row r="301" spans="2:11" s="14" customFormat="1" ht="15" customHeight="1">
      <c r="B301" s="28"/>
      <c r="C301" s="103"/>
      <c r="D301" s="103"/>
      <c r="E301" s="103"/>
      <c r="F301" s="103"/>
      <c r="G301" s="20"/>
      <c r="H301" s="20"/>
      <c r="I301" s="20"/>
      <c r="J301" s="18"/>
      <c r="K301" s="18"/>
    </row>
    <row r="302" spans="2:11" s="14" customFormat="1" ht="15" customHeight="1">
      <c r="B302" s="28"/>
      <c r="C302" s="103"/>
      <c r="D302" s="103"/>
      <c r="E302" s="103"/>
      <c r="F302" s="103"/>
      <c r="G302" s="20"/>
      <c r="H302" s="20"/>
      <c r="I302" s="20"/>
      <c r="J302" s="18"/>
      <c r="K302" s="18"/>
    </row>
    <row r="303" spans="2:11" s="14" customFormat="1" ht="15" customHeight="1">
      <c r="B303" s="28"/>
      <c r="C303" s="103"/>
      <c r="D303" s="103"/>
      <c r="E303" s="103"/>
      <c r="F303" s="103"/>
      <c r="G303" s="20"/>
      <c r="H303" s="20"/>
      <c r="I303" s="20"/>
      <c r="J303" s="18"/>
      <c r="K303" s="18"/>
    </row>
    <row r="304" spans="2:11" s="14" customFormat="1" ht="15" customHeight="1">
      <c r="B304" s="28"/>
      <c r="C304" s="106"/>
      <c r="D304" s="106"/>
      <c r="E304" s="106"/>
      <c r="F304" s="106"/>
      <c r="G304" s="22"/>
      <c r="H304" s="20"/>
      <c r="I304" s="20"/>
      <c r="J304" s="18"/>
      <c r="K304" s="18"/>
    </row>
    <row r="305" spans="2:11" s="14" customFormat="1" ht="15" customHeight="1">
      <c r="B305" s="28"/>
      <c r="C305" s="106"/>
      <c r="D305" s="106"/>
      <c r="E305" s="106"/>
      <c r="F305" s="106"/>
      <c r="G305" s="22"/>
      <c r="H305" s="20"/>
      <c r="I305" s="20"/>
      <c r="J305" s="18"/>
      <c r="K305" s="18"/>
    </row>
    <row r="306" spans="2:11" s="14" customFormat="1" ht="15" customHeight="1">
      <c r="B306" s="28"/>
      <c r="C306" s="103"/>
      <c r="D306" s="103"/>
      <c r="E306" s="103"/>
      <c r="F306" s="103"/>
      <c r="G306" s="20"/>
      <c r="H306" s="20"/>
      <c r="I306" s="20"/>
      <c r="J306" s="18"/>
      <c r="K306" s="18"/>
    </row>
    <row r="307" spans="2:11" s="14" customFormat="1" ht="15" customHeight="1">
      <c r="B307" s="28"/>
      <c r="C307" s="103"/>
      <c r="D307" s="103"/>
      <c r="E307" s="103"/>
      <c r="F307" s="103"/>
      <c r="G307" s="20"/>
      <c r="H307" s="20"/>
      <c r="I307" s="20"/>
      <c r="J307" s="18"/>
      <c r="K307" s="18"/>
    </row>
    <row r="308" spans="2:11" s="14" customFormat="1" ht="15" customHeight="1">
      <c r="B308" s="28"/>
      <c r="C308" s="103"/>
      <c r="D308" s="103"/>
      <c r="E308" s="103"/>
      <c r="F308" s="103"/>
      <c r="G308" s="20"/>
      <c r="H308" s="20"/>
      <c r="I308" s="20"/>
      <c r="J308" s="18"/>
      <c r="K308" s="18"/>
    </row>
    <row r="309" spans="2:11" s="14" customFormat="1" ht="15" customHeight="1">
      <c r="B309" s="28"/>
      <c r="C309" s="103"/>
      <c r="D309" s="103"/>
      <c r="E309" s="103"/>
      <c r="F309" s="103"/>
      <c r="G309" s="20"/>
      <c r="H309" s="20"/>
      <c r="I309" s="20"/>
      <c r="J309" s="18"/>
      <c r="K309" s="18"/>
    </row>
    <row r="310" spans="2:11" s="14" customFormat="1" ht="15" customHeight="1">
      <c r="B310" s="28"/>
      <c r="C310" s="106"/>
      <c r="D310" s="106"/>
      <c r="E310" s="106"/>
      <c r="F310" s="106"/>
      <c r="G310" s="22"/>
      <c r="H310" s="20"/>
      <c r="I310" s="20"/>
      <c r="J310" s="18"/>
      <c r="K310" s="18"/>
    </row>
    <row r="311" spans="2:11" s="14" customFormat="1" ht="15" customHeight="1">
      <c r="B311" s="28"/>
      <c r="C311" s="106"/>
      <c r="D311" s="106"/>
      <c r="E311" s="106"/>
      <c r="F311" s="106"/>
      <c r="G311" s="22"/>
      <c r="H311" s="20"/>
      <c r="I311" s="20"/>
      <c r="J311" s="18"/>
      <c r="K311" s="18"/>
    </row>
    <row r="312" spans="2:11" s="14" customFormat="1" ht="15" customHeight="1">
      <c r="B312" s="28"/>
      <c r="C312" s="106"/>
      <c r="D312" s="106"/>
      <c r="E312" s="106"/>
      <c r="F312" s="106"/>
      <c r="G312" s="22"/>
      <c r="H312" s="20"/>
      <c r="I312" s="20"/>
      <c r="J312" s="18"/>
      <c r="K312" s="18"/>
    </row>
    <row r="313" spans="2:11" s="14" customFormat="1" ht="15" customHeight="1">
      <c r="B313" s="28"/>
      <c r="C313" s="103"/>
      <c r="D313" s="107"/>
      <c r="E313" s="107"/>
      <c r="F313" s="107"/>
      <c r="G313" s="16"/>
      <c r="H313" s="19"/>
      <c r="I313" s="19"/>
      <c r="J313" s="26"/>
      <c r="K313" s="26"/>
    </row>
    <row r="314" spans="2:16" s="14" customFormat="1" ht="15" customHeight="1">
      <c r="B314" s="28"/>
      <c r="C314" s="103"/>
      <c r="D314" s="107"/>
      <c r="E314" s="107"/>
      <c r="F314" s="107"/>
      <c r="G314" s="23"/>
      <c r="H314" s="17"/>
      <c r="I314" s="17"/>
      <c r="J314" s="17"/>
      <c r="K314" s="17"/>
      <c r="L314" s="18"/>
      <c r="M314" s="18"/>
      <c r="N314" s="18"/>
      <c r="O314" s="18"/>
      <c r="P314" s="18"/>
    </row>
    <row r="315" spans="2:11" s="14" customFormat="1" ht="15" customHeight="1">
      <c r="B315" s="28"/>
      <c r="C315" s="103"/>
      <c r="D315" s="103"/>
      <c r="E315" s="103"/>
      <c r="F315" s="103"/>
      <c r="G315" s="20"/>
      <c r="H315" s="20"/>
      <c r="I315" s="20"/>
      <c r="J315" s="18"/>
      <c r="K315" s="18"/>
    </row>
    <row r="316" spans="2:11" s="14" customFormat="1" ht="15" customHeight="1">
      <c r="B316" s="28"/>
      <c r="C316" s="103"/>
      <c r="D316" s="103"/>
      <c r="E316" s="103"/>
      <c r="F316" s="103"/>
      <c r="G316" s="20"/>
      <c r="H316" s="20"/>
      <c r="I316" s="20"/>
      <c r="J316" s="18"/>
      <c r="K316" s="18"/>
    </row>
    <row r="317" spans="2:11" s="14" customFormat="1" ht="15" customHeight="1">
      <c r="B317" s="28"/>
      <c r="C317" s="103"/>
      <c r="D317" s="103"/>
      <c r="E317" s="103"/>
      <c r="F317" s="103"/>
      <c r="G317" s="20"/>
      <c r="H317" s="20"/>
      <c r="I317" s="20"/>
      <c r="J317" s="18"/>
      <c r="K317" s="18"/>
    </row>
    <row r="318" spans="2:11" s="14" customFormat="1" ht="15" customHeight="1">
      <c r="B318" s="28"/>
      <c r="C318" s="103"/>
      <c r="D318" s="103"/>
      <c r="E318" s="103"/>
      <c r="F318" s="103"/>
      <c r="G318" s="20"/>
      <c r="H318" s="20"/>
      <c r="I318" s="20"/>
      <c r="J318" s="18"/>
      <c r="K318" s="18"/>
    </row>
    <row r="319" spans="2:11" s="14" customFormat="1" ht="15" customHeight="1">
      <c r="B319" s="28"/>
      <c r="C319" s="103"/>
      <c r="D319" s="103"/>
      <c r="E319" s="103"/>
      <c r="F319" s="103"/>
      <c r="G319" s="20"/>
      <c r="H319" s="20"/>
      <c r="I319" s="20"/>
      <c r="J319" s="18"/>
      <c r="K319" s="18"/>
    </row>
    <row r="320" spans="2:11" s="14" customFormat="1" ht="15" customHeight="1">
      <c r="B320" s="28"/>
      <c r="C320" s="103"/>
      <c r="D320" s="103"/>
      <c r="E320" s="103"/>
      <c r="F320" s="103"/>
      <c r="G320" s="20"/>
      <c r="H320" s="20"/>
      <c r="I320" s="20"/>
      <c r="J320" s="18"/>
      <c r="K320" s="18"/>
    </row>
    <row r="321" spans="2:11" s="14" customFormat="1" ht="15" customHeight="1">
      <c r="B321" s="28"/>
      <c r="C321" s="103"/>
      <c r="D321" s="103"/>
      <c r="E321" s="103"/>
      <c r="F321" s="103"/>
      <c r="G321" s="20"/>
      <c r="H321" s="20"/>
      <c r="I321" s="20"/>
      <c r="J321" s="18"/>
      <c r="K321" s="18"/>
    </row>
    <row r="322" spans="2:11" s="14" customFormat="1" ht="15" customHeight="1">
      <c r="B322" s="28"/>
      <c r="C322" s="103"/>
      <c r="D322" s="103"/>
      <c r="E322" s="103"/>
      <c r="F322" s="103"/>
      <c r="G322" s="20"/>
      <c r="H322" s="20"/>
      <c r="I322" s="20"/>
      <c r="J322" s="18"/>
      <c r="K322" s="18"/>
    </row>
    <row r="323" spans="2:11" s="14" customFormat="1" ht="15" customHeight="1">
      <c r="B323" s="28"/>
      <c r="C323" s="103"/>
      <c r="D323" s="103"/>
      <c r="E323" s="103"/>
      <c r="F323" s="103"/>
      <c r="G323" s="20"/>
      <c r="H323" s="20"/>
      <c r="I323" s="20"/>
      <c r="J323" s="18"/>
      <c r="K323" s="18"/>
    </row>
    <row r="324" spans="2:11" s="14" customFormat="1" ht="15" customHeight="1">
      <c r="B324" s="28"/>
      <c r="C324" s="103"/>
      <c r="D324" s="103"/>
      <c r="E324" s="103"/>
      <c r="F324" s="103"/>
      <c r="G324" s="20"/>
      <c r="H324" s="20"/>
      <c r="I324" s="20"/>
      <c r="J324" s="18"/>
      <c r="K324" s="18"/>
    </row>
    <row r="325" spans="2:11" s="14" customFormat="1" ht="15" customHeight="1">
      <c r="B325" s="28"/>
      <c r="C325" s="103"/>
      <c r="D325" s="103"/>
      <c r="E325" s="103"/>
      <c r="F325" s="103"/>
      <c r="G325" s="20"/>
      <c r="H325" s="20"/>
      <c r="I325" s="20"/>
      <c r="J325" s="18"/>
      <c r="K325" s="18"/>
    </row>
    <row r="326" spans="2:11" s="14" customFormat="1" ht="15" customHeight="1">
      <c r="B326" s="28"/>
      <c r="C326" s="103"/>
      <c r="D326" s="103"/>
      <c r="E326" s="103"/>
      <c r="F326" s="103"/>
      <c r="G326" s="20"/>
      <c r="H326" s="20"/>
      <c r="I326" s="20"/>
      <c r="J326" s="18"/>
      <c r="K326" s="18"/>
    </row>
    <row r="327" spans="2:11" s="14" customFormat="1" ht="15" customHeight="1">
      <c r="B327" s="28"/>
      <c r="C327" s="103"/>
      <c r="D327" s="103"/>
      <c r="E327" s="103"/>
      <c r="F327" s="103"/>
      <c r="G327" s="20"/>
      <c r="H327" s="20"/>
      <c r="I327" s="20"/>
      <c r="J327" s="18"/>
      <c r="K327" s="18"/>
    </row>
    <row r="328" spans="2:11" s="14" customFormat="1" ht="15" customHeight="1">
      <c r="B328" s="28"/>
      <c r="C328" s="103"/>
      <c r="D328" s="103"/>
      <c r="E328" s="103"/>
      <c r="F328" s="103"/>
      <c r="G328" s="20"/>
      <c r="H328" s="20"/>
      <c r="I328" s="20"/>
      <c r="J328" s="18"/>
      <c r="K328" s="18"/>
    </row>
    <row r="329" spans="2:11" s="14" customFormat="1" ht="15" customHeight="1">
      <c r="B329" s="28"/>
      <c r="C329" s="103"/>
      <c r="D329" s="103"/>
      <c r="E329" s="103"/>
      <c r="F329" s="103"/>
      <c r="G329" s="20"/>
      <c r="H329" s="20"/>
      <c r="I329" s="20"/>
      <c r="J329" s="18"/>
      <c r="K329" s="18"/>
    </row>
    <row r="330" spans="2:11" s="14" customFormat="1" ht="15" customHeight="1">
      <c r="B330" s="28"/>
      <c r="C330" s="103"/>
      <c r="D330" s="103"/>
      <c r="E330" s="103"/>
      <c r="F330" s="103"/>
      <c r="G330" s="20"/>
      <c r="H330" s="20"/>
      <c r="I330" s="20"/>
      <c r="J330" s="18"/>
      <c r="K330" s="18"/>
    </row>
    <row r="331" spans="2:11" s="14" customFormat="1" ht="15" customHeight="1">
      <c r="B331" s="28"/>
      <c r="C331" s="103"/>
      <c r="D331" s="103"/>
      <c r="E331" s="103"/>
      <c r="F331" s="103"/>
      <c r="G331" s="20"/>
      <c r="H331" s="20"/>
      <c r="I331" s="20"/>
      <c r="J331" s="18"/>
      <c r="K331" s="18"/>
    </row>
    <row r="332" spans="2:11" s="14" customFormat="1" ht="15" customHeight="1">
      <c r="B332" s="28"/>
      <c r="C332" s="103"/>
      <c r="D332" s="103"/>
      <c r="E332" s="103"/>
      <c r="F332" s="103"/>
      <c r="G332" s="20"/>
      <c r="H332" s="20"/>
      <c r="I332" s="20"/>
      <c r="J332" s="18"/>
      <c r="K332" s="18"/>
    </row>
    <row r="333" spans="2:11" s="14" customFormat="1" ht="15" customHeight="1">
      <c r="B333" s="28"/>
      <c r="C333" s="103"/>
      <c r="D333" s="103"/>
      <c r="E333" s="103"/>
      <c r="F333" s="103"/>
      <c r="G333" s="20"/>
      <c r="H333" s="20"/>
      <c r="I333" s="20"/>
      <c r="J333" s="18"/>
      <c r="K333" s="18"/>
    </row>
    <row r="334" spans="2:11" s="14" customFormat="1" ht="15" customHeight="1">
      <c r="B334" s="28"/>
      <c r="C334" s="103"/>
      <c r="D334" s="103"/>
      <c r="E334" s="103"/>
      <c r="F334" s="103"/>
      <c r="G334" s="20"/>
      <c r="H334" s="20"/>
      <c r="I334" s="20"/>
      <c r="J334" s="18"/>
      <c r="K334" s="18"/>
    </row>
    <row r="335" spans="2:11" s="14" customFormat="1" ht="15" customHeight="1">
      <c r="B335" s="28"/>
      <c r="C335" s="103"/>
      <c r="D335" s="103"/>
      <c r="E335" s="103"/>
      <c r="F335" s="103"/>
      <c r="G335" s="20"/>
      <c r="H335" s="20"/>
      <c r="I335" s="20"/>
      <c r="J335" s="18"/>
      <c r="K335" s="18"/>
    </row>
    <row r="336" spans="2:11" s="14" customFormat="1" ht="15" customHeight="1">
      <c r="B336" s="28"/>
      <c r="C336" s="103"/>
      <c r="D336" s="103"/>
      <c r="E336" s="103"/>
      <c r="F336" s="103"/>
      <c r="G336" s="20"/>
      <c r="H336" s="20"/>
      <c r="I336" s="20"/>
      <c r="J336" s="18"/>
      <c r="K336" s="18"/>
    </row>
    <row r="337" spans="2:11" s="14" customFormat="1" ht="15" customHeight="1">
      <c r="B337" s="28"/>
      <c r="C337" s="103"/>
      <c r="D337" s="103"/>
      <c r="E337" s="103"/>
      <c r="F337" s="103"/>
      <c r="G337" s="20"/>
      <c r="H337" s="20"/>
      <c r="I337" s="20"/>
      <c r="J337" s="18"/>
      <c r="K337" s="18"/>
    </row>
    <row r="338" spans="2:11" s="14" customFormat="1" ht="15" customHeight="1">
      <c r="B338" s="28"/>
      <c r="C338" s="103"/>
      <c r="D338" s="103"/>
      <c r="E338" s="103"/>
      <c r="F338" s="103"/>
      <c r="G338" s="20"/>
      <c r="H338" s="20"/>
      <c r="I338" s="20"/>
      <c r="J338" s="18"/>
      <c r="K338" s="18"/>
    </row>
    <row r="339" spans="2:11" s="14" customFormat="1" ht="15" customHeight="1">
      <c r="B339" s="28"/>
      <c r="C339" s="103"/>
      <c r="D339" s="103"/>
      <c r="E339" s="103"/>
      <c r="F339" s="103"/>
      <c r="G339" s="20"/>
      <c r="H339" s="20"/>
      <c r="I339" s="20"/>
      <c r="J339" s="18"/>
      <c r="K339" s="18"/>
    </row>
    <row r="340" spans="2:11" s="14" customFormat="1" ht="15" customHeight="1">
      <c r="B340" s="28"/>
      <c r="C340" s="103"/>
      <c r="D340" s="103"/>
      <c r="E340" s="103"/>
      <c r="F340" s="103"/>
      <c r="G340" s="20"/>
      <c r="H340" s="20"/>
      <c r="I340" s="20"/>
      <c r="J340" s="18"/>
      <c r="K340" s="18"/>
    </row>
    <row r="341" spans="2:11" s="14" customFormat="1" ht="15" customHeight="1">
      <c r="B341" s="28"/>
      <c r="C341" s="103"/>
      <c r="D341" s="103"/>
      <c r="E341" s="103"/>
      <c r="F341" s="103"/>
      <c r="G341" s="20"/>
      <c r="H341" s="20"/>
      <c r="I341" s="20"/>
      <c r="J341" s="18"/>
      <c r="K341" s="18"/>
    </row>
    <row r="342" spans="2:11" s="14" customFormat="1" ht="15" customHeight="1">
      <c r="B342" s="28"/>
      <c r="C342" s="103"/>
      <c r="D342" s="103"/>
      <c r="E342" s="103"/>
      <c r="F342" s="103"/>
      <c r="G342" s="20"/>
      <c r="H342" s="20"/>
      <c r="I342" s="20"/>
      <c r="J342" s="18"/>
      <c r="K342" s="18"/>
    </row>
    <row r="343" spans="2:11" s="14" customFormat="1" ht="15" customHeight="1">
      <c r="B343" s="28"/>
      <c r="C343" s="103"/>
      <c r="D343" s="103"/>
      <c r="E343" s="103"/>
      <c r="F343" s="103"/>
      <c r="G343" s="20"/>
      <c r="H343" s="20"/>
      <c r="I343" s="20"/>
      <c r="J343" s="18"/>
      <c r="K343" s="18"/>
    </row>
    <row r="344" spans="2:11" s="14" customFormat="1" ht="15" customHeight="1">
      <c r="B344" s="28"/>
      <c r="C344" s="103"/>
      <c r="D344" s="103"/>
      <c r="E344" s="103"/>
      <c r="F344" s="103"/>
      <c r="G344" s="20"/>
      <c r="H344" s="20"/>
      <c r="I344" s="20"/>
      <c r="J344" s="18"/>
      <c r="K344" s="18"/>
    </row>
    <row r="345" spans="2:11" s="14" customFormat="1" ht="15" customHeight="1">
      <c r="B345" s="28"/>
      <c r="C345" s="103"/>
      <c r="D345" s="103"/>
      <c r="E345" s="103"/>
      <c r="F345" s="103"/>
      <c r="G345" s="20"/>
      <c r="H345" s="20"/>
      <c r="I345" s="20"/>
      <c r="J345" s="18"/>
      <c r="K345" s="18"/>
    </row>
    <row r="346" spans="2:11" s="14" customFormat="1" ht="15" customHeight="1">
      <c r="B346" s="28"/>
      <c r="C346" s="103"/>
      <c r="D346" s="103"/>
      <c r="E346" s="103"/>
      <c r="F346" s="103"/>
      <c r="G346" s="20"/>
      <c r="H346" s="20"/>
      <c r="I346" s="20"/>
      <c r="J346" s="18"/>
      <c r="K346" s="18"/>
    </row>
    <row r="347" spans="2:11" s="14" customFormat="1" ht="15" customHeight="1">
      <c r="B347" s="28"/>
      <c r="C347" s="103"/>
      <c r="D347" s="103"/>
      <c r="E347" s="103"/>
      <c r="F347" s="103"/>
      <c r="G347" s="20"/>
      <c r="H347" s="20"/>
      <c r="I347" s="20"/>
      <c r="J347" s="18"/>
      <c r="K347" s="18"/>
    </row>
    <row r="348" spans="2:11" s="14" customFormat="1" ht="15" customHeight="1">
      <c r="B348" s="28"/>
      <c r="C348" s="103"/>
      <c r="D348" s="103"/>
      <c r="E348" s="103"/>
      <c r="F348" s="103"/>
      <c r="G348" s="20"/>
      <c r="H348" s="20"/>
      <c r="I348" s="20"/>
      <c r="J348" s="18"/>
      <c r="K348" s="18"/>
    </row>
    <row r="349" spans="2:11" s="14" customFormat="1" ht="15" customHeight="1">
      <c r="B349" s="28"/>
      <c r="C349" s="103"/>
      <c r="D349" s="103"/>
      <c r="E349" s="103"/>
      <c r="F349" s="103"/>
      <c r="G349" s="20"/>
      <c r="H349" s="20"/>
      <c r="I349" s="20"/>
      <c r="J349" s="18"/>
      <c r="K349" s="18"/>
    </row>
    <row r="350" spans="2:11" s="14" customFormat="1" ht="15" customHeight="1">
      <c r="B350" s="28"/>
      <c r="C350" s="103"/>
      <c r="D350" s="103"/>
      <c r="E350" s="103"/>
      <c r="F350" s="103"/>
      <c r="G350" s="20"/>
      <c r="H350" s="20"/>
      <c r="I350" s="20"/>
      <c r="J350" s="18"/>
      <c r="K350" s="18"/>
    </row>
    <row r="351" spans="2:11" s="14" customFormat="1" ht="15" customHeight="1">
      <c r="B351" s="28"/>
      <c r="C351" s="103"/>
      <c r="D351" s="103"/>
      <c r="E351" s="103"/>
      <c r="F351" s="103"/>
      <c r="G351" s="20"/>
      <c r="H351" s="20"/>
      <c r="I351" s="20"/>
      <c r="J351" s="18"/>
      <c r="K351" s="18"/>
    </row>
    <row r="352" spans="2:11" s="14" customFormat="1" ht="15" customHeight="1">
      <c r="B352" s="28"/>
      <c r="C352" s="103"/>
      <c r="D352" s="103"/>
      <c r="E352" s="103"/>
      <c r="F352" s="103"/>
      <c r="G352" s="20"/>
      <c r="H352" s="20"/>
      <c r="I352" s="20"/>
      <c r="J352" s="18"/>
      <c r="K352" s="18"/>
    </row>
    <row r="353" spans="2:11" s="14" customFormat="1" ht="15" customHeight="1">
      <c r="B353" s="28"/>
      <c r="C353" s="103"/>
      <c r="D353" s="103"/>
      <c r="E353" s="103"/>
      <c r="F353" s="103"/>
      <c r="G353" s="20"/>
      <c r="H353" s="20"/>
      <c r="I353" s="20"/>
      <c r="J353" s="18"/>
      <c r="K353" s="18"/>
    </row>
    <row r="354" spans="2:11" s="14" customFormat="1" ht="15" customHeight="1">
      <c r="B354" s="28"/>
      <c r="C354" s="103"/>
      <c r="D354" s="103"/>
      <c r="E354" s="103"/>
      <c r="F354" s="103"/>
      <c r="G354" s="20"/>
      <c r="H354" s="20"/>
      <c r="I354" s="20"/>
      <c r="J354" s="18"/>
      <c r="K354" s="18"/>
    </row>
    <row r="355" spans="2:11" s="14" customFormat="1" ht="15" customHeight="1">
      <c r="B355" s="28"/>
      <c r="C355" s="103"/>
      <c r="D355" s="103"/>
      <c r="E355" s="103"/>
      <c r="F355" s="103"/>
      <c r="G355" s="20"/>
      <c r="H355" s="20"/>
      <c r="I355" s="20"/>
      <c r="J355" s="18"/>
      <c r="K355" s="18"/>
    </row>
    <row r="356" spans="2:11" s="14" customFormat="1" ht="15" customHeight="1">
      <c r="B356" s="28"/>
      <c r="C356" s="103"/>
      <c r="D356" s="103"/>
      <c r="E356" s="103"/>
      <c r="F356" s="103"/>
      <c r="G356" s="20"/>
      <c r="H356" s="20"/>
      <c r="I356" s="20"/>
      <c r="J356" s="18"/>
      <c r="K356" s="18"/>
    </row>
    <row r="357" spans="2:11" s="14" customFormat="1" ht="15" customHeight="1">
      <c r="B357" s="28"/>
      <c r="C357" s="103"/>
      <c r="D357" s="103"/>
      <c r="E357" s="103"/>
      <c r="F357" s="103"/>
      <c r="G357" s="20"/>
      <c r="H357" s="20"/>
      <c r="I357" s="20"/>
      <c r="J357" s="18"/>
      <c r="K357" s="18"/>
    </row>
    <row r="358" spans="2:11" s="14" customFormat="1" ht="15" customHeight="1">
      <c r="B358" s="28"/>
      <c r="C358" s="103"/>
      <c r="D358" s="103"/>
      <c r="E358" s="103"/>
      <c r="F358" s="103"/>
      <c r="G358" s="20"/>
      <c r="H358" s="20"/>
      <c r="I358" s="20"/>
      <c r="J358" s="18"/>
      <c r="K358" s="18"/>
    </row>
    <row r="359" spans="2:11" s="14" customFormat="1" ht="15" customHeight="1">
      <c r="B359" s="28"/>
      <c r="C359" s="103"/>
      <c r="D359" s="103"/>
      <c r="E359" s="103"/>
      <c r="F359" s="103"/>
      <c r="G359" s="20"/>
      <c r="H359" s="20"/>
      <c r="I359" s="20"/>
      <c r="J359" s="18"/>
      <c r="K359" s="18"/>
    </row>
    <row r="360" spans="2:11" s="14" customFormat="1" ht="15" customHeight="1">
      <c r="B360" s="28"/>
      <c r="C360" s="103"/>
      <c r="D360" s="103"/>
      <c r="E360" s="103"/>
      <c r="F360" s="103"/>
      <c r="G360" s="20"/>
      <c r="H360" s="20"/>
      <c r="I360" s="20"/>
      <c r="J360" s="18"/>
      <c r="K360" s="18"/>
    </row>
    <row r="361" spans="2:11" s="14" customFormat="1" ht="15" customHeight="1">
      <c r="B361" s="28"/>
      <c r="C361" s="103"/>
      <c r="D361" s="103"/>
      <c r="E361" s="103"/>
      <c r="F361" s="103"/>
      <c r="G361" s="20"/>
      <c r="H361" s="20"/>
      <c r="I361" s="20"/>
      <c r="J361" s="18"/>
      <c r="K361" s="18"/>
    </row>
    <row r="362" spans="2:11" s="14" customFormat="1" ht="15" customHeight="1">
      <c r="B362" s="28"/>
      <c r="C362" s="103"/>
      <c r="D362" s="103"/>
      <c r="E362" s="103"/>
      <c r="F362" s="103"/>
      <c r="G362" s="20"/>
      <c r="H362" s="20"/>
      <c r="I362" s="20"/>
      <c r="J362" s="18"/>
      <c r="K362" s="18"/>
    </row>
    <row r="363" spans="2:11" s="14" customFormat="1" ht="15" customHeight="1">
      <c r="B363" s="28"/>
      <c r="C363" s="103"/>
      <c r="D363" s="103"/>
      <c r="E363" s="103"/>
      <c r="F363" s="103"/>
      <c r="G363" s="20"/>
      <c r="H363" s="20"/>
      <c r="I363" s="20"/>
      <c r="J363" s="18"/>
      <c r="K363" s="18"/>
    </row>
    <row r="364" spans="2:11" s="14" customFormat="1" ht="15" customHeight="1">
      <c r="B364" s="28"/>
      <c r="C364" s="103"/>
      <c r="D364" s="103"/>
      <c r="E364" s="103"/>
      <c r="F364" s="103"/>
      <c r="G364" s="20"/>
      <c r="H364" s="20"/>
      <c r="I364" s="20"/>
      <c r="J364" s="18"/>
      <c r="K364" s="18"/>
    </row>
    <row r="365" spans="2:11" s="14" customFormat="1" ht="15" customHeight="1">
      <c r="B365" s="28"/>
      <c r="C365" s="103"/>
      <c r="D365" s="103"/>
      <c r="E365" s="103"/>
      <c r="F365" s="103"/>
      <c r="G365" s="20"/>
      <c r="H365" s="20"/>
      <c r="I365" s="20"/>
      <c r="J365" s="18"/>
      <c r="K365" s="18"/>
    </row>
    <row r="366" spans="2:11" s="14" customFormat="1" ht="15" customHeight="1">
      <c r="B366" s="28"/>
      <c r="C366" s="103"/>
      <c r="D366" s="103"/>
      <c r="E366" s="103"/>
      <c r="F366" s="103"/>
      <c r="G366" s="20"/>
      <c r="H366" s="20"/>
      <c r="I366" s="20"/>
      <c r="J366" s="18"/>
      <c r="K366" s="18"/>
    </row>
    <row r="367" spans="2:11" s="14" customFormat="1" ht="15" customHeight="1">
      <c r="B367" s="28"/>
      <c r="C367" s="106"/>
      <c r="D367" s="106"/>
      <c r="E367" s="106"/>
      <c r="F367" s="106"/>
      <c r="G367" s="22"/>
      <c r="H367" s="20"/>
      <c r="I367" s="20"/>
      <c r="J367" s="18"/>
      <c r="K367" s="18"/>
    </row>
    <row r="368" spans="2:11" s="14" customFormat="1" ht="15" customHeight="1">
      <c r="B368" s="28"/>
      <c r="C368" s="103"/>
      <c r="D368" s="103"/>
      <c r="E368" s="103"/>
      <c r="F368" s="103"/>
      <c r="G368" s="20"/>
      <c r="H368" s="20"/>
      <c r="I368" s="20"/>
      <c r="J368" s="18"/>
      <c r="K368" s="18"/>
    </row>
    <row r="369" spans="2:11" s="14" customFormat="1" ht="15" customHeight="1">
      <c r="B369" s="28"/>
      <c r="C369" s="103"/>
      <c r="D369" s="103"/>
      <c r="E369" s="103"/>
      <c r="F369" s="103"/>
      <c r="G369" s="20"/>
      <c r="H369" s="20"/>
      <c r="I369" s="20"/>
      <c r="J369" s="18"/>
      <c r="K369" s="18"/>
    </row>
    <row r="370" spans="2:11" s="14" customFormat="1" ht="15" customHeight="1">
      <c r="B370" s="28"/>
      <c r="C370" s="103"/>
      <c r="D370" s="103"/>
      <c r="E370" s="103"/>
      <c r="F370" s="103"/>
      <c r="G370" s="20"/>
      <c r="H370" s="20"/>
      <c r="I370" s="20"/>
      <c r="J370" s="18"/>
      <c r="K370" s="18"/>
    </row>
    <row r="371" spans="2:11" s="14" customFormat="1" ht="15" customHeight="1">
      <c r="B371" s="28"/>
      <c r="C371" s="103"/>
      <c r="D371" s="103"/>
      <c r="E371" s="103"/>
      <c r="F371" s="103"/>
      <c r="G371" s="20"/>
      <c r="H371" s="20"/>
      <c r="I371" s="20"/>
      <c r="J371" s="18"/>
      <c r="K371" s="18"/>
    </row>
    <row r="372" spans="2:11" s="14" customFormat="1" ht="15" customHeight="1">
      <c r="B372" s="28"/>
      <c r="C372" s="103"/>
      <c r="D372" s="103"/>
      <c r="E372" s="103"/>
      <c r="F372" s="103"/>
      <c r="G372" s="20"/>
      <c r="H372" s="20"/>
      <c r="I372" s="20"/>
      <c r="J372" s="18"/>
      <c r="K372" s="18"/>
    </row>
    <row r="373" spans="2:11" s="14" customFormat="1" ht="15" customHeight="1">
      <c r="B373" s="28"/>
      <c r="C373" s="103"/>
      <c r="D373" s="103"/>
      <c r="E373" s="103"/>
      <c r="F373" s="103"/>
      <c r="G373" s="20"/>
      <c r="H373" s="20"/>
      <c r="I373" s="20"/>
      <c r="J373" s="18"/>
      <c r="K373" s="18"/>
    </row>
    <row r="374" spans="2:11" s="14" customFormat="1" ht="15" customHeight="1">
      <c r="B374" s="28"/>
      <c r="C374" s="103"/>
      <c r="D374" s="103"/>
      <c r="E374" s="103"/>
      <c r="F374" s="103"/>
      <c r="G374" s="20"/>
      <c r="H374" s="20"/>
      <c r="I374" s="20"/>
      <c r="J374" s="18"/>
      <c r="K374" s="18"/>
    </row>
    <row r="375" spans="2:11" s="14" customFormat="1" ht="15" customHeight="1">
      <c r="B375" s="28"/>
      <c r="C375" s="103"/>
      <c r="D375" s="103"/>
      <c r="E375" s="103"/>
      <c r="F375" s="103"/>
      <c r="G375" s="20"/>
      <c r="H375" s="20"/>
      <c r="I375" s="20"/>
      <c r="J375" s="18"/>
      <c r="K375" s="18"/>
    </row>
    <row r="376" spans="2:11" s="14" customFormat="1" ht="15" customHeight="1">
      <c r="B376" s="28"/>
      <c r="C376" s="103"/>
      <c r="D376" s="103"/>
      <c r="E376" s="103"/>
      <c r="F376" s="103"/>
      <c r="G376" s="20"/>
      <c r="H376" s="20"/>
      <c r="I376" s="20"/>
      <c r="J376" s="18"/>
      <c r="K376" s="18"/>
    </row>
    <row r="377" spans="2:11" s="14" customFormat="1" ht="15" customHeight="1">
      <c r="B377" s="28"/>
      <c r="C377" s="103"/>
      <c r="D377" s="103"/>
      <c r="E377" s="103"/>
      <c r="F377" s="103"/>
      <c r="G377" s="20"/>
      <c r="H377" s="20"/>
      <c r="I377" s="20"/>
      <c r="J377" s="18"/>
      <c r="K377" s="18"/>
    </row>
    <row r="378" spans="2:11" s="14" customFormat="1" ht="15" customHeight="1">
      <c r="B378" s="28"/>
      <c r="C378" s="103"/>
      <c r="D378" s="103"/>
      <c r="E378" s="103"/>
      <c r="F378" s="103"/>
      <c r="G378" s="20"/>
      <c r="H378" s="20"/>
      <c r="I378" s="20"/>
      <c r="J378" s="18"/>
      <c r="K378" s="18"/>
    </row>
    <row r="379" spans="2:11" s="14" customFormat="1" ht="15" customHeight="1">
      <c r="B379" s="28"/>
      <c r="C379" s="103"/>
      <c r="D379" s="103"/>
      <c r="E379" s="103"/>
      <c r="F379" s="103"/>
      <c r="G379" s="20"/>
      <c r="H379" s="20"/>
      <c r="I379" s="20"/>
      <c r="J379" s="18"/>
      <c r="K379" s="18"/>
    </row>
    <row r="380" spans="2:11" s="14" customFormat="1" ht="15" customHeight="1">
      <c r="B380" s="28"/>
      <c r="C380" s="103"/>
      <c r="D380" s="103"/>
      <c r="E380" s="103"/>
      <c r="F380" s="103"/>
      <c r="G380" s="20"/>
      <c r="H380" s="20"/>
      <c r="I380" s="20"/>
      <c r="J380" s="18"/>
      <c r="K380" s="18"/>
    </row>
    <row r="381" spans="2:11" s="14" customFormat="1" ht="15" customHeight="1">
      <c r="B381" s="28"/>
      <c r="C381" s="103"/>
      <c r="D381" s="103"/>
      <c r="E381" s="103"/>
      <c r="F381" s="103"/>
      <c r="G381" s="20"/>
      <c r="H381" s="20"/>
      <c r="I381" s="20"/>
      <c r="J381" s="18"/>
      <c r="K381" s="18"/>
    </row>
    <row r="382" spans="2:11" s="14" customFormat="1" ht="15" customHeight="1">
      <c r="B382" s="28"/>
      <c r="C382" s="103"/>
      <c r="D382" s="103"/>
      <c r="E382" s="103"/>
      <c r="F382" s="103"/>
      <c r="G382" s="20"/>
      <c r="H382" s="20"/>
      <c r="I382" s="20"/>
      <c r="J382" s="18"/>
      <c r="K382" s="18"/>
    </row>
    <row r="383" spans="2:11" s="14" customFormat="1" ht="15" customHeight="1">
      <c r="B383" s="28"/>
      <c r="C383" s="106"/>
      <c r="D383" s="106"/>
      <c r="E383" s="106"/>
      <c r="F383" s="106"/>
      <c r="G383" s="22"/>
      <c r="H383" s="20"/>
      <c r="I383" s="20"/>
      <c r="J383" s="18"/>
      <c r="K383" s="18"/>
    </row>
    <row r="384" spans="2:11" s="14" customFormat="1" ht="15" customHeight="1">
      <c r="B384" s="28"/>
      <c r="C384" s="103"/>
      <c r="D384" s="103"/>
      <c r="E384" s="103"/>
      <c r="F384" s="103"/>
      <c r="G384" s="20"/>
      <c r="H384" s="20"/>
      <c r="I384" s="20"/>
      <c r="J384" s="18"/>
      <c r="K384" s="18"/>
    </row>
    <row r="385" spans="2:11" s="14" customFormat="1" ht="15" customHeight="1">
      <c r="B385" s="28"/>
      <c r="C385" s="103"/>
      <c r="D385" s="103"/>
      <c r="E385" s="103"/>
      <c r="F385" s="103"/>
      <c r="G385" s="20"/>
      <c r="H385" s="20"/>
      <c r="I385" s="20"/>
      <c r="J385" s="18"/>
      <c r="K385" s="18"/>
    </row>
    <row r="386" spans="2:11" s="14" customFormat="1" ht="15" customHeight="1">
      <c r="B386" s="28"/>
      <c r="C386" s="103"/>
      <c r="D386" s="103"/>
      <c r="E386" s="103"/>
      <c r="F386" s="103"/>
      <c r="G386" s="20"/>
      <c r="H386" s="20"/>
      <c r="I386" s="20"/>
      <c r="J386" s="18"/>
      <c r="K386" s="18"/>
    </row>
    <row r="387" spans="2:11" s="14" customFormat="1" ht="15" customHeight="1">
      <c r="B387" s="28"/>
      <c r="C387" s="103"/>
      <c r="D387" s="103"/>
      <c r="E387" s="103"/>
      <c r="F387" s="103"/>
      <c r="G387" s="20"/>
      <c r="H387" s="20"/>
      <c r="I387" s="20"/>
      <c r="J387" s="18"/>
      <c r="K387" s="18"/>
    </row>
    <row r="388" spans="2:11" s="14" customFormat="1" ht="15" customHeight="1">
      <c r="B388" s="28"/>
      <c r="C388" s="103"/>
      <c r="D388" s="103"/>
      <c r="E388" s="103"/>
      <c r="F388" s="103"/>
      <c r="G388" s="20"/>
      <c r="H388" s="20"/>
      <c r="I388" s="20"/>
      <c r="J388" s="18"/>
      <c r="K388" s="18"/>
    </row>
    <row r="389" spans="2:11" s="14" customFormat="1" ht="15" customHeight="1">
      <c r="B389" s="28"/>
      <c r="C389" s="103"/>
      <c r="D389" s="103"/>
      <c r="E389" s="103"/>
      <c r="F389" s="103"/>
      <c r="G389" s="20"/>
      <c r="H389" s="20"/>
      <c r="I389" s="20"/>
      <c r="J389" s="18"/>
      <c r="K389" s="18"/>
    </row>
    <row r="390" spans="2:11" s="14" customFormat="1" ht="15" customHeight="1">
      <c r="B390" s="28"/>
      <c r="C390" s="103"/>
      <c r="D390" s="103"/>
      <c r="E390" s="103"/>
      <c r="F390" s="103"/>
      <c r="G390" s="20"/>
      <c r="H390" s="20"/>
      <c r="I390" s="20"/>
      <c r="J390" s="18"/>
      <c r="K390" s="18"/>
    </row>
    <row r="391" spans="2:11" s="14" customFormat="1" ht="15" customHeight="1">
      <c r="B391" s="28"/>
      <c r="C391" s="103"/>
      <c r="D391" s="103"/>
      <c r="E391" s="103"/>
      <c r="F391" s="103"/>
      <c r="G391" s="20"/>
      <c r="H391" s="20"/>
      <c r="I391" s="20"/>
      <c r="J391" s="18"/>
      <c r="K391" s="18"/>
    </row>
    <row r="392" spans="2:11" s="14" customFormat="1" ht="15" customHeight="1">
      <c r="B392" s="28"/>
      <c r="C392" s="103"/>
      <c r="D392" s="103"/>
      <c r="E392" s="103"/>
      <c r="F392" s="103"/>
      <c r="G392" s="20"/>
      <c r="H392" s="20"/>
      <c r="I392" s="20"/>
      <c r="J392" s="18"/>
      <c r="K392" s="18"/>
    </row>
    <row r="393" spans="2:11" s="14" customFormat="1" ht="15" customHeight="1">
      <c r="B393" s="28"/>
      <c r="C393" s="103"/>
      <c r="D393" s="103"/>
      <c r="E393" s="103"/>
      <c r="F393" s="103"/>
      <c r="G393" s="20"/>
      <c r="H393" s="20"/>
      <c r="I393" s="20"/>
      <c r="J393" s="18"/>
      <c r="K393" s="18"/>
    </row>
    <row r="394" spans="2:11" s="14" customFormat="1" ht="15" customHeight="1">
      <c r="B394" s="28"/>
      <c r="C394" s="103"/>
      <c r="D394" s="103"/>
      <c r="E394" s="103"/>
      <c r="F394" s="103"/>
      <c r="G394" s="20"/>
      <c r="H394" s="20"/>
      <c r="I394" s="20"/>
      <c r="J394" s="18"/>
      <c r="K394" s="18"/>
    </row>
    <row r="395" spans="2:11" s="14" customFormat="1" ht="15" customHeight="1">
      <c r="B395" s="28"/>
      <c r="C395" s="103"/>
      <c r="D395" s="103"/>
      <c r="E395" s="103"/>
      <c r="F395" s="103"/>
      <c r="G395" s="20"/>
      <c r="H395" s="20"/>
      <c r="I395" s="20"/>
      <c r="J395" s="18"/>
      <c r="K395" s="18"/>
    </row>
    <row r="396" spans="2:11" s="14" customFormat="1" ht="15" customHeight="1">
      <c r="B396" s="28"/>
      <c r="C396" s="103"/>
      <c r="D396" s="103"/>
      <c r="E396" s="103"/>
      <c r="F396" s="103"/>
      <c r="G396" s="20"/>
      <c r="H396" s="20"/>
      <c r="I396" s="20"/>
      <c r="J396" s="18"/>
      <c r="K396" s="18"/>
    </row>
    <row r="397" spans="2:11" s="14" customFormat="1" ht="15" customHeight="1">
      <c r="B397" s="28"/>
      <c r="C397" s="103"/>
      <c r="D397" s="103"/>
      <c r="E397" s="103"/>
      <c r="F397" s="103"/>
      <c r="G397" s="20"/>
      <c r="H397" s="20"/>
      <c r="I397" s="20"/>
      <c r="J397" s="18"/>
      <c r="K397" s="18"/>
    </row>
    <row r="398" spans="2:11" s="14" customFormat="1" ht="15" customHeight="1">
      <c r="B398" s="28"/>
      <c r="C398" s="106"/>
      <c r="D398" s="106"/>
      <c r="E398" s="106"/>
      <c r="F398" s="106"/>
      <c r="G398" s="22"/>
      <c r="H398" s="20"/>
      <c r="I398" s="20"/>
      <c r="J398" s="18"/>
      <c r="K398" s="18"/>
    </row>
    <row r="399" spans="2:11" s="14" customFormat="1" ht="15" customHeight="1">
      <c r="B399" s="28"/>
      <c r="C399" s="106"/>
      <c r="D399" s="106"/>
      <c r="E399" s="106"/>
      <c r="F399" s="106"/>
      <c r="G399" s="22"/>
      <c r="H399" s="20"/>
      <c r="I399" s="20"/>
      <c r="J399" s="18"/>
      <c r="K399" s="18"/>
    </row>
    <row r="400" spans="2:11" s="14" customFormat="1" ht="15" customHeight="1">
      <c r="B400" s="28"/>
      <c r="C400" s="106"/>
      <c r="D400" s="106"/>
      <c r="E400" s="106"/>
      <c r="F400" s="106"/>
      <c r="G400" s="22"/>
      <c r="H400" s="20"/>
      <c r="I400" s="20"/>
      <c r="J400" s="18"/>
      <c r="K400" s="18"/>
    </row>
    <row r="401" spans="2:11" s="14" customFormat="1" ht="15" customHeight="1">
      <c r="B401" s="28"/>
      <c r="C401" s="106"/>
      <c r="D401" s="106"/>
      <c r="E401" s="106"/>
      <c r="F401" s="106"/>
      <c r="G401" s="22"/>
      <c r="H401" s="20"/>
      <c r="I401" s="20"/>
      <c r="J401" s="18"/>
      <c r="K401" s="18"/>
    </row>
    <row r="402" spans="2:11" s="14" customFormat="1" ht="15" customHeight="1">
      <c r="B402" s="28"/>
      <c r="C402" s="106"/>
      <c r="D402" s="106"/>
      <c r="E402" s="106"/>
      <c r="F402" s="106"/>
      <c r="G402" s="22"/>
      <c r="H402" s="20"/>
      <c r="I402" s="20"/>
      <c r="J402" s="18"/>
      <c r="K402" s="18"/>
    </row>
    <row r="403" spans="2:11" s="14" customFormat="1" ht="15" customHeight="1">
      <c r="B403" s="28"/>
      <c r="C403" s="106"/>
      <c r="D403" s="106"/>
      <c r="E403" s="106"/>
      <c r="F403" s="106"/>
      <c r="G403" s="22"/>
      <c r="H403" s="20"/>
      <c r="I403" s="20"/>
      <c r="J403" s="18"/>
      <c r="K403" s="18"/>
    </row>
    <row r="404" spans="2:11" s="14" customFormat="1" ht="15" customHeight="1">
      <c r="B404" s="28"/>
      <c r="C404" s="106"/>
      <c r="D404" s="106"/>
      <c r="E404" s="106"/>
      <c r="F404" s="106"/>
      <c r="G404" s="22"/>
      <c r="H404" s="20"/>
      <c r="I404" s="20"/>
      <c r="J404" s="18"/>
      <c r="K404" s="18"/>
    </row>
    <row r="405" spans="2:11" s="14" customFormat="1" ht="15" customHeight="1">
      <c r="B405" s="28"/>
      <c r="C405" s="106"/>
      <c r="D405" s="107"/>
      <c r="E405" s="107"/>
      <c r="F405" s="107"/>
      <c r="G405" s="22"/>
      <c r="H405" s="20"/>
      <c r="I405" s="20"/>
      <c r="J405" s="18"/>
      <c r="K405" s="18"/>
    </row>
    <row r="406" spans="2:11" s="14" customFormat="1" ht="15" customHeight="1">
      <c r="B406" s="28"/>
      <c r="C406" s="106"/>
      <c r="D406" s="107"/>
      <c r="E406" s="107"/>
      <c r="F406" s="107"/>
      <c r="G406" s="24"/>
      <c r="H406" s="20"/>
      <c r="I406" s="20"/>
      <c r="J406" s="18"/>
      <c r="K406" s="18"/>
    </row>
    <row r="407" spans="2:11" s="14" customFormat="1" ht="15" customHeight="1">
      <c r="B407" s="28"/>
      <c r="C407" s="106"/>
      <c r="D407" s="107"/>
      <c r="E407" s="107"/>
      <c r="F407" s="107"/>
      <c r="G407" s="24"/>
      <c r="H407" s="20"/>
      <c r="I407" s="20"/>
      <c r="J407" s="18"/>
      <c r="K407" s="18"/>
    </row>
    <row r="408" spans="2:11" s="14" customFormat="1" ht="15" customHeight="1">
      <c r="B408" s="28"/>
      <c r="C408" s="103"/>
      <c r="D408" s="103"/>
      <c r="E408" s="103"/>
      <c r="F408" s="103"/>
      <c r="G408" s="20"/>
      <c r="H408" s="20"/>
      <c r="I408" s="20"/>
      <c r="J408" s="18"/>
      <c r="K408" s="18"/>
    </row>
    <row r="409" spans="2:11" s="14" customFormat="1" ht="15" customHeight="1">
      <c r="B409" s="28"/>
      <c r="C409" s="103"/>
      <c r="D409" s="103"/>
      <c r="E409" s="103"/>
      <c r="F409" s="103"/>
      <c r="G409" s="20"/>
      <c r="H409" s="20"/>
      <c r="I409" s="20"/>
      <c r="J409" s="18"/>
      <c r="K409" s="18"/>
    </row>
    <row r="410" spans="2:11" s="14" customFormat="1" ht="15" customHeight="1">
      <c r="B410" s="28"/>
      <c r="C410" s="103"/>
      <c r="D410" s="103"/>
      <c r="E410" s="103"/>
      <c r="F410" s="103"/>
      <c r="G410" s="20"/>
      <c r="H410" s="20"/>
      <c r="I410" s="20"/>
      <c r="J410" s="18"/>
      <c r="K410" s="18"/>
    </row>
    <row r="411" spans="2:11" s="14" customFormat="1" ht="15" customHeight="1">
      <c r="B411" s="28"/>
      <c r="C411" s="103"/>
      <c r="D411" s="103"/>
      <c r="E411" s="103"/>
      <c r="F411" s="103"/>
      <c r="G411" s="20"/>
      <c r="H411" s="20"/>
      <c r="I411" s="20"/>
      <c r="J411" s="18"/>
      <c r="K411" s="18"/>
    </row>
    <row r="412" spans="2:11" s="14" customFormat="1" ht="15" customHeight="1">
      <c r="B412" s="28"/>
      <c r="C412" s="103"/>
      <c r="D412" s="103"/>
      <c r="E412" s="103"/>
      <c r="F412" s="103"/>
      <c r="G412" s="20"/>
      <c r="H412" s="20"/>
      <c r="I412" s="20"/>
      <c r="J412" s="18"/>
      <c r="K412" s="18"/>
    </row>
    <row r="413" spans="2:11" s="14" customFormat="1" ht="15" customHeight="1">
      <c r="B413" s="28"/>
      <c r="C413" s="103"/>
      <c r="D413" s="103"/>
      <c r="E413" s="103"/>
      <c r="F413" s="103"/>
      <c r="G413" s="20"/>
      <c r="H413" s="20"/>
      <c r="I413" s="20"/>
      <c r="J413" s="18"/>
      <c r="K413" s="18"/>
    </row>
    <row r="414" spans="2:11" s="14" customFormat="1" ht="15" customHeight="1">
      <c r="B414" s="28"/>
      <c r="C414" s="103"/>
      <c r="D414" s="103"/>
      <c r="E414" s="103"/>
      <c r="F414" s="103"/>
      <c r="G414" s="20"/>
      <c r="H414" s="20"/>
      <c r="I414" s="20"/>
      <c r="J414" s="18"/>
      <c r="K414" s="18"/>
    </row>
    <row r="415" spans="2:11" s="14" customFormat="1" ht="15" customHeight="1">
      <c r="B415" s="28"/>
      <c r="C415" s="103"/>
      <c r="D415" s="103"/>
      <c r="E415" s="103"/>
      <c r="F415" s="103"/>
      <c r="G415" s="20"/>
      <c r="H415" s="20"/>
      <c r="I415" s="20"/>
      <c r="J415" s="18"/>
      <c r="K415" s="18"/>
    </row>
    <row r="416" spans="2:11" s="14" customFormat="1" ht="15" customHeight="1">
      <c r="B416" s="28"/>
      <c r="C416" s="103"/>
      <c r="D416" s="103"/>
      <c r="E416" s="103"/>
      <c r="F416" s="103"/>
      <c r="G416" s="20"/>
      <c r="H416" s="20"/>
      <c r="I416" s="20"/>
      <c r="J416" s="18"/>
      <c r="K416" s="18"/>
    </row>
    <row r="417" spans="2:11" s="14" customFormat="1" ht="15" customHeight="1">
      <c r="B417" s="28"/>
      <c r="C417" s="103"/>
      <c r="D417" s="103"/>
      <c r="E417" s="103"/>
      <c r="F417" s="103"/>
      <c r="G417" s="20"/>
      <c r="H417" s="20"/>
      <c r="I417" s="20"/>
      <c r="J417" s="18"/>
      <c r="K417" s="18"/>
    </row>
    <row r="418" spans="2:11" s="14" customFormat="1" ht="15" customHeight="1">
      <c r="B418" s="28"/>
      <c r="C418" s="103"/>
      <c r="D418" s="103"/>
      <c r="E418" s="103"/>
      <c r="F418" s="103"/>
      <c r="G418" s="20"/>
      <c r="H418" s="20"/>
      <c r="I418" s="20"/>
      <c r="J418" s="18"/>
      <c r="K418" s="18"/>
    </row>
    <row r="419" spans="2:11" s="14" customFormat="1" ht="15" customHeight="1">
      <c r="B419" s="28"/>
      <c r="C419" s="103"/>
      <c r="D419" s="103"/>
      <c r="E419" s="103"/>
      <c r="F419" s="103"/>
      <c r="G419" s="20"/>
      <c r="H419" s="20"/>
      <c r="I419" s="20"/>
      <c r="J419" s="18"/>
      <c r="K419" s="18"/>
    </row>
    <row r="420" spans="2:11" s="14" customFormat="1" ht="15" customHeight="1">
      <c r="B420" s="28"/>
      <c r="C420" s="103"/>
      <c r="D420" s="103"/>
      <c r="E420" s="103"/>
      <c r="F420" s="103"/>
      <c r="G420" s="20"/>
      <c r="H420" s="20"/>
      <c r="I420" s="20"/>
      <c r="J420" s="18"/>
      <c r="K420" s="18"/>
    </row>
    <row r="421" spans="2:11" s="14" customFormat="1" ht="15" customHeight="1">
      <c r="B421" s="28"/>
      <c r="C421" s="103"/>
      <c r="D421" s="103"/>
      <c r="E421" s="103"/>
      <c r="F421" s="103"/>
      <c r="G421" s="20"/>
      <c r="H421" s="20"/>
      <c r="I421" s="20"/>
      <c r="J421" s="18"/>
      <c r="K421" s="18"/>
    </row>
    <row r="422" spans="2:11" s="14" customFormat="1" ht="15" customHeight="1">
      <c r="B422" s="28"/>
      <c r="C422" s="103"/>
      <c r="D422" s="103"/>
      <c r="E422" s="103"/>
      <c r="F422" s="103"/>
      <c r="G422" s="20"/>
      <c r="H422" s="20"/>
      <c r="I422" s="20"/>
      <c r="J422" s="18"/>
      <c r="K422" s="18"/>
    </row>
    <row r="423" spans="2:11" s="14" customFormat="1" ht="15" customHeight="1">
      <c r="B423" s="28"/>
      <c r="C423" s="103"/>
      <c r="D423" s="103"/>
      <c r="E423" s="103"/>
      <c r="F423" s="103"/>
      <c r="G423" s="20"/>
      <c r="H423" s="20"/>
      <c r="I423" s="20"/>
      <c r="J423" s="18"/>
      <c r="K423" s="18"/>
    </row>
    <row r="424" spans="2:11" s="14" customFormat="1" ht="15" customHeight="1">
      <c r="B424" s="28"/>
      <c r="C424" s="103"/>
      <c r="D424" s="103"/>
      <c r="E424" s="103"/>
      <c r="F424" s="103"/>
      <c r="G424" s="20"/>
      <c r="H424" s="20"/>
      <c r="I424" s="20"/>
      <c r="J424" s="18"/>
      <c r="K424" s="18"/>
    </row>
    <row r="425" spans="2:11" s="14" customFormat="1" ht="15" customHeight="1">
      <c r="B425" s="28"/>
      <c r="C425" s="103"/>
      <c r="D425" s="103"/>
      <c r="E425" s="103"/>
      <c r="F425" s="103"/>
      <c r="G425" s="20"/>
      <c r="H425" s="20"/>
      <c r="I425" s="20"/>
      <c r="J425" s="18"/>
      <c r="K425" s="18"/>
    </row>
    <row r="426" spans="2:11" s="14" customFormat="1" ht="15" customHeight="1">
      <c r="B426" s="28"/>
      <c r="C426" s="103"/>
      <c r="D426" s="103"/>
      <c r="E426" s="103"/>
      <c r="F426" s="103"/>
      <c r="G426" s="20"/>
      <c r="H426" s="20"/>
      <c r="I426" s="20"/>
      <c r="J426" s="18"/>
      <c r="K426" s="18"/>
    </row>
    <row r="427" spans="2:11" s="14" customFormat="1" ht="15" customHeight="1">
      <c r="B427" s="28"/>
      <c r="C427" s="103"/>
      <c r="D427" s="103"/>
      <c r="E427" s="103"/>
      <c r="F427" s="103"/>
      <c r="G427" s="20"/>
      <c r="H427" s="20"/>
      <c r="I427" s="20"/>
      <c r="J427" s="18"/>
      <c r="K427" s="18"/>
    </row>
    <row r="428" spans="2:11" s="14" customFormat="1" ht="15" customHeight="1">
      <c r="B428" s="28"/>
      <c r="C428" s="103"/>
      <c r="D428" s="103"/>
      <c r="E428" s="103"/>
      <c r="F428" s="103"/>
      <c r="G428" s="20"/>
      <c r="H428" s="20"/>
      <c r="I428" s="20"/>
      <c r="J428" s="18"/>
      <c r="K428" s="18"/>
    </row>
    <row r="429" spans="2:11" s="14" customFormat="1" ht="15" customHeight="1">
      <c r="B429" s="28"/>
      <c r="C429" s="103"/>
      <c r="D429" s="103"/>
      <c r="E429" s="103"/>
      <c r="F429" s="103"/>
      <c r="G429" s="20"/>
      <c r="H429" s="20"/>
      <c r="I429" s="20"/>
      <c r="J429" s="18"/>
      <c r="K429" s="18"/>
    </row>
    <row r="430" spans="2:11" s="14" customFormat="1" ht="15" customHeight="1">
      <c r="B430" s="28"/>
      <c r="C430" s="103"/>
      <c r="D430" s="103"/>
      <c r="E430" s="103"/>
      <c r="F430" s="103"/>
      <c r="G430" s="20"/>
      <c r="H430" s="20"/>
      <c r="I430" s="20"/>
      <c r="J430" s="18"/>
      <c r="K430" s="18"/>
    </row>
    <row r="431" spans="2:11" s="14" customFormat="1" ht="15" customHeight="1">
      <c r="B431" s="28"/>
      <c r="C431" s="103"/>
      <c r="D431" s="103"/>
      <c r="E431" s="103"/>
      <c r="F431" s="103"/>
      <c r="G431" s="20"/>
      <c r="H431" s="20"/>
      <c r="I431" s="20"/>
      <c r="J431" s="18"/>
      <c r="K431" s="18"/>
    </row>
    <row r="432" spans="2:11" s="14" customFormat="1" ht="15" customHeight="1">
      <c r="B432" s="28"/>
      <c r="C432" s="103"/>
      <c r="D432" s="103"/>
      <c r="E432" s="103"/>
      <c r="F432" s="103"/>
      <c r="G432" s="20"/>
      <c r="H432" s="20"/>
      <c r="I432" s="20"/>
      <c r="J432" s="18"/>
      <c r="K432" s="18"/>
    </row>
    <row r="433" spans="2:11" s="14" customFormat="1" ht="15" customHeight="1">
      <c r="B433" s="28"/>
      <c r="C433" s="106"/>
      <c r="D433" s="103"/>
      <c r="E433" s="103"/>
      <c r="F433" s="103"/>
      <c r="G433" s="20"/>
      <c r="H433" s="20"/>
      <c r="I433" s="20"/>
      <c r="J433" s="18"/>
      <c r="K433" s="18"/>
    </row>
    <row r="434" spans="2:11" s="14" customFormat="1" ht="15" customHeight="1">
      <c r="B434" s="28"/>
      <c r="C434" s="103"/>
      <c r="D434" s="103"/>
      <c r="E434" s="103"/>
      <c r="F434" s="103"/>
      <c r="G434" s="20"/>
      <c r="H434" s="20"/>
      <c r="I434" s="20"/>
      <c r="J434" s="18"/>
      <c r="K434" s="18"/>
    </row>
    <row r="435" spans="2:11" s="14" customFormat="1" ht="15" customHeight="1">
      <c r="B435" s="28"/>
      <c r="C435" s="103"/>
      <c r="D435" s="103"/>
      <c r="E435" s="103"/>
      <c r="F435" s="103"/>
      <c r="G435" s="20"/>
      <c r="H435" s="20"/>
      <c r="I435" s="20"/>
      <c r="J435" s="18"/>
      <c r="K435" s="18"/>
    </row>
    <row r="436" spans="2:11" s="14" customFormat="1" ht="15" customHeight="1">
      <c r="B436" s="28"/>
      <c r="C436" s="103"/>
      <c r="D436" s="103"/>
      <c r="E436" s="103"/>
      <c r="F436" s="103"/>
      <c r="G436" s="20"/>
      <c r="H436" s="20"/>
      <c r="I436" s="20"/>
      <c r="J436" s="18"/>
      <c r="K436" s="18"/>
    </row>
    <row r="437" spans="2:11" s="14" customFormat="1" ht="15" customHeight="1">
      <c r="B437" s="28"/>
      <c r="C437" s="103"/>
      <c r="D437" s="103"/>
      <c r="E437" s="103"/>
      <c r="F437" s="103"/>
      <c r="G437" s="20"/>
      <c r="H437" s="20"/>
      <c r="I437" s="20"/>
      <c r="J437" s="18"/>
      <c r="K437" s="18"/>
    </row>
    <row r="438" spans="2:11" s="14" customFormat="1" ht="15" customHeight="1">
      <c r="B438" s="28"/>
      <c r="C438" s="103"/>
      <c r="D438" s="103"/>
      <c r="E438" s="103"/>
      <c r="F438" s="103"/>
      <c r="G438" s="20"/>
      <c r="H438" s="20"/>
      <c r="I438" s="20"/>
      <c r="J438" s="18"/>
      <c r="K438" s="18"/>
    </row>
    <row r="439" spans="2:11" s="14" customFormat="1" ht="15" customHeight="1">
      <c r="B439" s="28"/>
      <c r="C439" s="106"/>
      <c r="D439" s="107"/>
      <c r="E439" s="107"/>
      <c r="F439" s="107"/>
      <c r="G439" s="22"/>
      <c r="H439" s="20"/>
      <c r="I439" s="20"/>
      <c r="J439" s="18"/>
      <c r="K439" s="18"/>
    </row>
    <row r="440" spans="2:11" s="14" customFormat="1" ht="15" customHeight="1">
      <c r="B440" s="28"/>
      <c r="C440" s="103"/>
      <c r="D440" s="103"/>
      <c r="E440" s="103"/>
      <c r="F440" s="103"/>
      <c r="G440" s="20"/>
      <c r="H440" s="20"/>
      <c r="I440" s="20"/>
      <c r="J440" s="18"/>
      <c r="K440" s="18"/>
    </row>
    <row r="441" spans="2:11" s="14" customFormat="1" ht="15" customHeight="1">
      <c r="B441" s="28"/>
      <c r="C441" s="106"/>
      <c r="D441" s="106"/>
      <c r="E441" s="106"/>
      <c r="F441" s="106"/>
      <c r="G441" s="22"/>
      <c r="H441" s="20"/>
      <c r="I441" s="20"/>
      <c r="J441" s="18"/>
      <c r="K441" s="18"/>
    </row>
    <row r="442" spans="2:11" s="14" customFormat="1" ht="15" customHeight="1">
      <c r="B442" s="28"/>
      <c r="C442" s="106"/>
      <c r="D442" s="103"/>
      <c r="E442" s="103"/>
      <c r="F442" s="103"/>
      <c r="G442" s="20"/>
      <c r="H442" s="20"/>
      <c r="I442" s="20"/>
      <c r="J442" s="18"/>
      <c r="K442" s="18"/>
    </row>
    <row r="443" spans="2:11" s="14" customFormat="1" ht="15" customHeight="1">
      <c r="B443" s="28"/>
      <c r="C443" s="106"/>
      <c r="D443" s="103"/>
      <c r="E443" s="103"/>
      <c r="F443" s="103"/>
      <c r="G443" s="20"/>
      <c r="H443" s="20"/>
      <c r="I443" s="20"/>
      <c r="J443" s="18"/>
      <c r="K443" s="18"/>
    </row>
    <row r="444" spans="2:11" s="14" customFormat="1" ht="15" customHeight="1">
      <c r="B444" s="28"/>
      <c r="C444" s="106"/>
      <c r="D444" s="103"/>
      <c r="E444" s="103"/>
      <c r="F444" s="103"/>
      <c r="G444" s="20"/>
      <c r="H444" s="20"/>
      <c r="I444" s="20"/>
      <c r="J444" s="18"/>
      <c r="K444" s="18"/>
    </row>
    <row r="445" spans="2:11" s="14" customFormat="1" ht="15" customHeight="1">
      <c r="B445" s="28"/>
      <c r="C445" s="106"/>
      <c r="D445" s="103"/>
      <c r="E445" s="103"/>
      <c r="F445" s="103"/>
      <c r="G445" s="20"/>
      <c r="H445" s="20"/>
      <c r="I445" s="20"/>
      <c r="J445" s="18"/>
      <c r="K445" s="18"/>
    </row>
    <row r="446" spans="2:11" s="14" customFormat="1" ht="15" customHeight="1">
      <c r="B446" s="28"/>
      <c r="C446" s="106"/>
      <c r="D446" s="103"/>
      <c r="E446" s="103"/>
      <c r="F446" s="103"/>
      <c r="G446" s="20"/>
      <c r="H446" s="20"/>
      <c r="I446" s="20"/>
      <c r="J446" s="18"/>
      <c r="K446" s="18"/>
    </row>
    <row r="447" spans="2:11" s="14" customFormat="1" ht="15" customHeight="1">
      <c r="B447" s="28"/>
      <c r="C447" s="106"/>
      <c r="D447" s="103"/>
      <c r="E447" s="103"/>
      <c r="F447" s="103"/>
      <c r="G447" s="20"/>
      <c r="H447" s="20"/>
      <c r="I447" s="20"/>
      <c r="J447" s="18"/>
      <c r="K447" s="18"/>
    </row>
    <row r="448" spans="2:11" s="14" customFormat="1" ht="15" customHeight="1">
      <c r="B448" s="28"/>
      <c r="C448" s="106"/>
      <c r="D448" s="103"/>
      <c r="E448" s="103"/>
      <c r="F448" s="103"/>
      <c r="G448" s="20"/>
      <c r="H448" s="20"/>
      <c r="I448" s="20"/>
      <c r="J448" s="18"/>
      <c r="K448" s="18"/>
    </row>
    <row r="449" spans="2:11" s="14" customFormat="1" ht="15" customHeight="1">
      <c r="B449" s="28"/>
      <c r="C449" s="106"/>
      <c r="D449" s="103"/>
      <c r="E449" s="103"/>
      <c r="F449" s="103"/>
      <c r="G449" s="20"/>
      <c r="H449" s="20"/>
      <c r="I449" s="20"/>
      <c r="J449" s="18"/>
      <c r="K449" s="18"/>
    </row>
    <row r="450" spans="2:11" s="14" customFormat="1" ht="15" customHeight="1">
      <c r="B450" s="28"/>
      <c r="C450" s="106"/>
      <c r="D450" s="106"/>
      <c r="E450" s="106"/>
      <c r="F450" s="106"/>
      <c r="G450" s="22"/>
      <c r="H450" s="20"/>
      <c r="I450" s="20"/>
      <c r="J450" s="18"/>
      <c r="K450" s="18"/>
    </row>
    <row r="451" spans="2:11" s="14" customFormat="1" ht="15" customHeight="1">
      <c r="B451" s="28"/>
      <c r="C451" s="106"/>
      <c r="D451" s="106"/>
      <c r="E451" s="106"/>
      <c r="F451" s="106"/>
      <c r="G451" s="22"/>
      <c r="H451" s="20"/>
      <c r="I451" s="20"/>
      <c r="J451" s="18"/>
      <c r="K451" s="18"/>
    </row>
    <row r="452" spans="2:11" s="14" customFormat="1" ht="15" customHeight="1">
      <c r="B452" s="28"/>
      <c r="C452" s="106"/>
      <c r="D452" s="103"/>
      <c r="E452" s="103"/>
      <c r="F452" s="103"/>
      <c r="G452" s="20"/>
      <c r="H452" s="20"/>
      <c r="I452" s="20"/>
      <c r="J452" s="18"/>
      <c r="K452" s="18"/>
    </row>
    <row r="453" spans="2:11" s="14" customFormat="1" ht="15" customHeight="1">
      <c r="B453" s="28"/>
      <c r="C453" s="106"/>
      <c r="D453" s="103"/>
      <c r="E453" s="103"/>
      <c r="F453" s="103"/>
      <c r="G453" s="20"/>
      <c r="H453" s="20"/>
      <c r="I453" s="20"/>
      <c r="J453" s="18"/>
      <c r="K453" s="18"/>
    </row>
    <row r="454" spans="2:11" s="14" customFormat="1" ht="15" customHeight="1">
      <c r="B454" s="28"/>
      <c r="C454" s="106"/>
      <c r="D454" s="103"/>
      <c r="E454" s="103"/>
      <c r="F454" s="103"/>
      <c r="G454" s="20"/>
      <c r="H454" s="20"/>
      <c r="I454" s="20"/>
      <c r="J454" s="18"/>
      <c r="K454" s="18"/>
    </row>
    <row r="455" spans="2:11" s="14" customFormat="1" ht="15" customHeight="1">
      <c r="B455" s="28"/>
      <c r="C455" s="106"/>
      <c r="D455" s="103"/>
      <c r="E455" s="103"/>
      <c r="F455" s="103"/>
      <c r="G455" s="20"/>
      <c r="H455" s="20"/>
      <c r="I455" s="20"/>
      <c r="J455" s="18"/>
      <c r="K455" s="18"/>
    </row>
    <row r="456" spans="2:11" s="14" customFormat="1" ht="15" customHeight="1">
      <c r="B456" s="28"/>
      <c r="C456" s="106"/>
      <c r="D456" s="103"/>
      <c r="E456" s="103"/>
      <c r="F456" s="103"/>
      <c r="G456" s="20"/>
      <c r="H456" s="20"/>
      <c r="I456" s="20"/>
      <c r="J456" s="18"/>
      <c r="K456" s="18"/>
    </row>
    <row r="457" spans="2:11" s="14" customFormat="1" ht="15" customHeight="1">
      <c r="B457" s="28"/>
      <c r="C457" s="106"/>
      <c r="D457" s="103"/>
      <c r="E457" s="103"/>
      <c r="F457" s="103"/>
      <c r="G457" s="20"/>
      <c r="H457" s="20"/>
      <c r="I457" s="20"/>
      <c r="J457" s="18"/>
      <c r="K457" s="18"/>
    </row>
    <row r="458" spans="2:11" s="14" customFormat="1" ht="15" customHeight="1">
      <c r="B458" s="28"/>
      <c r="C458" s="106"/>
      <c r="D458" s="103"/>
      <c r="E458" s="103"/>
      <c r="F458" s="103"/>
      <c r="G458" s="20"/>
      <c r="H458" s="20"/>
      <c r="I458" s="20"/>
      <c r="J458" s="18"/>
      <c r="K458" s="18"/>
    </row>
    <row r="459" spans="2:11" s="14" customFormat="1" ht="15" customHeight="1">
      <c r="B459" s="28"/>
      <c r="C459" s="106"/>
      <c r="D459" s="103"/>
      <c r="E459" s="103"/>
      <c r="F459" s="103"/>
      <c r="G459" s="20"/>
      <c r="H459" s="20"/>
      <c r="I459" s="20"/>
      <c r="J459" s="18"/>
      <c r="K459" s="18"/>
    </row>
    <row r="460" spans="2:11" s="14" customFormat="1" ht="15" customHeight="1">
      <c r="B460" s="28"/>
      <c r="C460" s="106"/>
      <c r="D460" s="103"/>
      <c r="E460" s="103"/>
      <c r="F460" s="103"/>
      <c r="G460" s="20"/>
      <c r="H460" s="20"/>
      <c r="I460" s="20"/>
      <c r="J460" s="18"/>
      <c r="K460" s="18"/>
    </row>
    <row r="461" spans="2:11" s="14" customFormat="1" ht="15" customHeight="1">
      <c r="B461" s="28"/>
      <c r="C461" s="106"/>
      <c r="D461" s="103"/>
      <c r="E461" s="103"/>
      <c r="F461" s="103"/>
      <c r="G461" s="20"/>
      <c r="H461" s="20"/>
      <c r="I461" s="20"/>
      <c r="J461" s="18"/>
      <c r="K461" s="18"/>
    </row>
    <row r="462" spans="2:11" s="14" customFormat="1" ht="15" customHeight="1">
      <c r="B462" s="28"/>
      <c r="C462" s="106"/>
      <c r="D462" s="106"/>
      <c r="E462" s="106"/>
      <c r="F462" s="106"/>
      <c r="G462" s="22"/>
      <c r="H462" s="20"/>
      <c r="I462" s="20"/>
      <c r="J462" s="18"/>
      <c r="K462" s="18"/>
    </row>
    <row r="463" spans="2:11" s="14" customFormat="1" ht="15" customHeight="1">
      <c r="B463" s="28"/>
      <c r="C463" s="106"/>
      <c r="D463" s="106"/>
      <c r="E463" s="106"/>
      <c r="F463" s="106"/>
      <c r="G463" s="22"/>
      <c r="H463" s="20"/>
      <c r="I463" s="20"/>
      <c r="J463" s="18"/>
      <c r="K463" s="18"/>
    </row>
    <row r="464" spans="2:11" s="14" customFormat="1" ht="15" customHeight="1">
      <c r="B464" s="28"/>
      <c r="C464" s="106"/>
      <c r="D464" s="103"/>
      <c r="E464" s="103"/>
      <c r="F464" s="103"/>
      <c r="G464" s="20"/>
      <c r="H464" s="20"/>
      <c r="I464" s="20"/>
      <c r="J464" s="18"/>
      <c r="K464" s="18"/>
    </row>
    <row r="465" spans="2:11" s="14" customFormat="1" ht="15" customHeight="1">
      <c r="B465" s="28"/>
      <c r="C465" s="106"/>
      <c r="D465" s="106"/>
      <c r="E465" s="106"/>
      <c r="F465" s="106"/>
      <c r="G465" s="22"/>
      <c r="H465" s="20"/>
      <c r="I465" s="20"/>
      <c r="J465" s="18"/>
      <c r="K465" s="18"/>
    </row>
    <row r="466" spans="2:11" s="14" customFormat="1" ht="15" customHeight="1">
      <c r="B466" s="28"/>
      <c r="C466" s="106"/>
      <c r="D466" s="106"/>
      <c r="E466" s="106"/>
      <c r="F466" s="106"/>
      <c r="G466" s="22"/>
      <c r="H466" s="20"/>
      <c r="I466" s="20"/>
      <c r="J466" s="18"/>
      <c r="K466" s="18"/>
    </row>
    <row r="467" spans="2:11" s="14" customFormat="1" ht="15" customHeight="1">
      <c r="B467" s="28"/>
      <c r="C467" s="106"/>
      <c r="D467" s="103"/>
      <c r="E467" s="103"/>
      <c r="F467" s="103"/>
      <c r="G467" s="20"/>
      <c r="H467" s="20"/>
      <c r="I467" s="20"/>
      <c r="J467" s="18"/>
      <c r="K467" s="18"/>
    </row>
    <row r="468" spans="2:11" s="14" customFormat="1" ht="15" customHeight="1">
      <c r="B468" s="28"/>
      <c r="C468" s="106"/>
      <c r="D468" s="103"/>
      <c r="E468" s="103"/>
      <c r="F468" s="103"/>
      <c r="G468" s="20"/>
      <c r="H468" s="20"/>
      <c r="I468" s="20"/>
      <c r="J468" s="18"/>
      <c r="K468" s="18"/>
    </row>
    <row r="469" spans="2:11" s="14" customFormat="1" ht="15" customHeight="1">
      <c r="B469" s="28"/>
      <c r="C469" s="106"/>
      <c r="D469" s="106"/>
      <c r="E469" s="106"/>
      <c r="F469" s="106"/>
      <c r="G469" s="22"/>
      <c r="H469" s="20"/>
      <c r="I469" s="20"/>
      <c r="J469" s="18"/>
      <c r="K469" s="18"/>
    </row>
    <row r="470" spans="2:11" s="14" customFormat="1" ht="15" customHeight="1">
      <c r="B470" s="28"/>
      <c r="C470" s="106"/>
      <c r="D470" s="103"/>
      <c r="E470" s="103"/>
      <c r="F470" s="103"/>
      <c r="G470" s="20"/>
      <c r="H470" s="20"/>
      <c r="I470" s="20"/>
      <c r="J470" s="18"/>
      <c r="K470" s="18"/>
    </row>
    <row r="471" spans="2:11" s="14" customFormat="1" ht="15" customHeight="1">
      <c r="B471" s="28"/>
      <c r="C471" s="106"/>
      <c r="D471" s="106"/>
      <c r="E471" s="106"/>
      <c r="F471" s="106"/>
      <c r="G471" s="22"/>
      <c r="H471" s="20"/>
      <c r="I471" s="20"/>
      <c r="J471" s="18"/>
      <c r="K471" s="18"/>
    </row>
    <row r="472" spans="2:11" s="14" customFormat="1" ht="15" customHeight="1">
      <c r="B472" s="28"/>
      <c r="C472" s="107"/>
      <c r="D472" s="103"/>
      <c r="E472" s="103"/>
      <c r="F472" s="103"/>
      <c r="G472" s="20"/>
      <c r="H472" s="20"/>
      <c r="I472" s="20"/>
      <c r="J472" s="18"/>
      <c r="K472" s="18"/>
    </row>
    <row r="473" spans="2:11" s="14" customFormat="1" ht="15" customHeight="1">
      <c r="B473" s="28"/>
      <c r="C473" s="107"/>
      <c r="D473" s="103"/>
      <c r="E473" s="103"/>
      <c r="F473" s="103"/>
      <c r="G473" s="20"/>
      <c r="H473" s="20"/>
      <c r="I473" s="20"/>
      <c r="J473" s="18"/>
      <c r="K473" s="18"/>
    </row>
    <row r="474" spans="2:11" s="14" customFormat="1" ht="15" customHeight="1">
      <c r="B474" s="28"/>
      <c r="C474" s="107"/>
      <c r="D474" s="103"/>
      <c r="E474" s="103"/>
      <c r="F474" s="103"/>
      <c r="G474" s="20"/>
      <c r="H474" s="20"/>
      <c r="I474" s="20"/>
      <c r="J474" s="18"/>
      <c r="K474" s="18"/>
    </row>
    <row r="475" spans="2:11" s="14" customFormat="1" ht="15" customHeight="1">
      <c r="B475" s="28"/>
      <c r="C475" s="107"/>
      <c r="D475" s="103"/>
      <c r="E475" s="103"/>
      <c r="F475" s="103"/>
      <c r="G475" s="20"/>
      <c r="H475" s="20"/>
      <c r="I475" s="20"/>
      <c r="J475" s="18"/>
      <c r="K475" s="18"/>
    </row>
    <row r="476" spans="2:11" s="14" customFormat="1" ht="15" customHeight="1">
      <c r="B476" s="28"/>
      <c r="C476" s="107"/>
      <c r="D476" s="106"/>
      <c r="E476" s="106"/>
      <c r="F476" s="106"/>
      <c r="G476" s="22"/>
      <c r="H476" s="20"/>
      <c r="I476" s="20"/>
      <c r="J476" s="18"/>
      <c r="K476" s="18"/>
    </row>
    <row r="477" spans="2:11" s="14" customFormat="1" ht="15" customHeight="1">
      <c r="B477" s="28"/>
      <c r="C477" s="107"/>
      <c r="D477" s="106"/>
      <c r="E477" s="106"/>
      <c r="F477" s="106"/>
      <c r="G477" s="22"/>
      <c r="H477" s="20"/>
      <c r="I477" s="20"/>
      <c r="J477" s="18"/>
      <c r="K477" s="18"/>
    </row>
    <row r="478" spans="2:11" s="14" customFormat="1" ht="15" customHeight="1">
      <c r="B478" s="28"/>
      <c r="C478" s="107"/>
      <c r="D478" s="106"/>
      <c r="E478" s="106"/>
      <c r="F478" s="106"/>
      <c r="G478" s="22"/>
      <c r="H478" s="20"/>
      <c r="I478" s="20"/>
      <c r="J478" s="18"/>
      <c r="K478" s="18"/>
    </row>
    <row r="479" spans="2:11" s="14" customFormat="1" ht="15" customHeight="1">
      <c r="B479" s="28"/>
      <c r="C479" s="107"/>
      <c r="D479" s="103"/>
      <c r="E479" s="103"/>
      <c r="F479" s="103"/>
      <c r="G479" s="20"/>
      <c r="H479" s="20"/>
      <c r="I479" s="20"/>
      <c r="J479" s="18"/>
      <c r="K479" s="18"/>
    </row>
    <row r="480" spans="2:11" s="14" customFormat="1" ht="15" customHeight="1">
      <c r="B480" s="28"/>
      <c r="C480" s="107"/>
      <c r="D480" s="103"/>
      <c r="E480" s="103"/>
      <c r="F480" s="103"/>
      <c r="G480" s="20"/>
      <c r="H480" s="20"/>
      <c r="I480" s="20"/>
      <c r="J480" s="18"/>
      <c r="K480" s="18"/>
    </row>
    <row r="481" spans="2:11" s="14" customFormat="1" ht="15" customHeight="1">
      <c r="B481" s="28"/>
      <c r="C481" s="107"/>
      <c r="D481" s="106"/>
      <c r="E481" s="106"/>
      <c r="F481" s="106"/>
      <c r="G481" s="22"/>
      <c r="H481" s="20"/>
      <c r="I481" s="20"/>
      <c r="J481" s="18"/>
      <c r="K481" s="18"/>
    </row>
    <row r="482" spans="2:11" s="14" customFormat="1" ht="15" customHeight="1">
      <c r="B482" s="28"/>
      <c r="C482" s="107"/>
      <c r="D482" s="103"/>
      <c r="E482" s="103"/>
      <c r="F482" s="103"/>
      <c r="G482" s="20"/>
      <c r="H482" s="20"/>
      <c r="I482" s="20"/>
      <c r="J482" s="18"/>
      <c r="K482" s="18"/>
    </row>
    <row r="483" spans="2:11" s="14" customFormat="1" ht="15" customHeight="1">
      <c r="B483" s="28"/>
      <c r="C483" s="107"/>
      <c r="D483" s="106"/>
      <c r="E483" s="106"/>
      <c r="F483" s="106"/>
      <c r="G483" s="22"/>
      <c r="H483" s="20"/>
      <c r="I483" s="20"/>
      <c r="J483" s="18"/>
      <c r="K483" s="18"/>
    </row>
    <row r="484" spans="2:11" s="14" customFormat="1" ht="15" customHeight="1">
      <c r="B484" s="28"/>
      <c r="C484" s="107"/>
      <c r="D484" s="106"/>
      <c r="E484" s="106"/>
      <c r="F484" s="106"/>
      <c r="G484" s="22"/>
      <c r="H484" s="20"/>
      <c r="I484" s="20"/>
      <c r="J484" s="18"/>
      <c r="K484" s="18"/>
    </row>
    <row r="485" spans="2:11" s="14" customFormat="1" ht="15" customHeight="1">
      <c r="B485" s="28"/>
      <c r="C485" s="103"/>
      <c r="D485" s="106"/>
      <c r="E485" s="106"/>
      <c r="F485" s="106"/>
      <c r="G485" s="22"/>
      <c r="H485" s="20"/>
      <c r="I485" s="20"/>
      <c r="J485" s="18"/>
      <c r="K485" s="18"/>
    </row>
    <row r="486" spans="2:11" s="14" customFormat="1" ht="15" customHeight="1">
      <c r="B486" s="28"/>
      <c r="C486" s="103"/>
      <c r="D486" s="106"/>
      <c r="E486" s="106"/>
      <c r="F486" s="106"/>
      <c r="G486" s="22"/>
      <c r="H486" s="20"/>
      <c r="I486" s="20"/>
      <c r="J486" s="18"/>
      <c r="K486" s="18"/>
    </row>
    <row r="487" spans="2:11" s="14" customFormat="1" ht="15" customHeight="1">
      <c r="B487" s="28"/>
      <c r="C487" s="103"/>
      <c r="D487" s="103"/>
      <c r="E487" s="103"/>
      <c r="F487" s="103"/>
      <c r="G487" s="20"/>
      <c r="H487" s="20"/>
      <c r="I487" s="20"/>
      <c r="J487" s="18"/>
      <c r="K487" s="18"/>
    </row>
    <row r="488" spans="2:11" s="14" customFormat="1" ht="15" customHeight="1">
      <c r="B488" s="28"/>
      <c r="C488" s="103"/>
      <c r="D488" s="103"/>
      <c r="E488" s="103"/>
      <c r="F488" s="103"/>
      <c r="G488" s="20"/>
      <c r="H488" s="20"/>
      <c r="I488" s="20"/>
      <c r="J488" s="18"/>
      <c r="K488" s="18"/>
    </row>
    <row r="489" spans="2:11" s="14" customFormat="1" ht="15" customHeight="1">
      <c r="B489" s="28"/>
      <c r="C489" s="103"/>
      <c r="D489" s="103"/>
      <c r="E489" s="103"/>
      <c r="F489" s="103"/>
      <c r="G489" s="20"/>
      <c r="H489" s="20"/>
      <c r="I489" s="20"/>
      <c r="J489" s="18"/>
      <c r="K489" s="18"/>
    </row>
    <row r="490" spans="2:11" s="14" customFormat="1" ht="15" customHeight="1">
      <c r="B490" s="28"/>
      <c r="C490" s="103"/>
      <c r="D490" s="103"/>
      <c r="E490" s="103"/>
      <c r="F490" s="103"/>
      <c r="G490" s="20"/>
      <c r="H490" s="20"/>
      <c r="I490" s="20"/>
      <c r="J490" s="18"/>
      <c r="K490" s="18"/>
    </row>
    <row r="491" spans="2:11" s="14" customFormat="1" ht="15" customHeight="1">
      <c r="B491" s="28"/>
      <c r="C491" s="103"/>
      <c r="D491" s="103"/>
      <c r="E491" s="103"/>
      <c r="F491" s="103"/>
      <c r="G491" s="20"/>
      <c r="H491" s="20"/>
      <c r="I491" s="20"/>
      <c r="J491" s="18"/>
      <c r="K491" s="18"/>
    </row>
    <row r="492" spans="2:11" s="14" customFormat="1" ht="15" customHeight="1">
      <c r="B492" s="28"/>
      <c r="C492" s="103"/>
      <c r="D492" s="103"/>
      <c r="E492" s="103"/>
      <c r="F492" s="103"/>
      <c r="G492" s="20"/>
      <c r="H492" s="20"/>
      <c r="I492" s="20"/>
      <c r="J492" s="18"/>
      <c r="K492" s="18"/>
    </row>
    <row r="493" spans="2:11" s="14" customFormat="1" ht="15" customHeight="1">
      <c r="B493" s="28"/>
      <c r="C493" s="103"/>
      <c r="D493" s="103"/>
      <c r="E493" s="103"/>
      <c r="F493" s="103"/>
      <c r="G493" s="20"/>
      <c r="H493" s="20"/>
      <c r="I493" s="20"/>
      <c r="J493" s="18"/>
      <c r="K493" s="18"/>
    </row>
    <row r="494" spans="2:11" s="14" customFormat="1" ht="15" customHeight="1">
      <c r="B494" s="28"/>
      <c r="C494" s="103"/>
      <c r="D494" s="103"/>
      <c r="E494" s="103"/>
      <c r="F494" s="103"/>
      <c r="G494" s="20"/>
      <c r="H494" s="20"/>
      <c r="I494" s="20"/>
      <c r="J494" s="18"/>
      <c r="K494" s="18"/>
    </row>
    <row r="495" spans="2:11" s="14" customFormat="1" ht="15" customHeight="1">
      <c r="B495" s="28"/>
      <c r="C495" s="103"/>
      <c r="D495" s="103"/>
      <c r="E495" s="103"/>
      <c r="F495" s="103"/>
      <c r="G495" s="20"/>
      <c r="H495" s="20"/>
      <c r="I495" s="20"/>
      <c r="J495" s="18"/>
      <c r="K495" s="18"/>
    </row>
    <row r="496" spans="2:11" s="14" customFormat="1" ht="15" customHeight="1">
      <c r="B496" s="28"/>
      <c r="C496" s="103"/>
      <c r="D496" s="103"/>
      <c r="E496" s="103"/>
      <c r="F496" s="103"/>
      <c r="G496" s="20"/>
      <c r="H496" s="20"/>
      <c r="I496" s="20"/>
      <c r="J496" s="18"/>
      <c r="K496" s="18"/>
    </row>
    <row r="497" spans="2:11" s="14" customFormat="1" ht="15" customHeight="1">
      <c r="B497" s="28"/>
      <c r="C497" s="103"/>
      <c r="D497" s="106"/>
      <c r="E497" s="106"/>
      <c r="F497" s="106"/>
      <c r="G497" s="22"/>
      <c r="H497" s="20"/>
      <c r="I497" s="20"/>
      <c r="J497" s="18"/>
      <c r="K497" s="18"/>
    </row>
    <row r="498" spans="2:11" s="14" customFormat="1" ht="15" customHeight="1">
      <c r="B498" s="28"/>
      <c r="C498" s="103"/>
      <c r="D498" s="106"/>
      <c r="E498" s="106"/>
      <c r="F498" s="106"/>
      <c r="G498" s="22"/>
      <c r="H498" s="20"/>
      <c r="I498" s="20"/>
      <c r="J498" s="18"/>
      <c r="K498" s="18"/>
    </row>
    <row r="499" spans="2:11" s="14" customFormat="1" ht="15" customHeight="1">
      <c r="B499" s="28"/>
      <c r="C499" s="103"/>
      <c r="D499" s="106"/>
      <c r="E499" s="106"/>
      <c r="F499" s="106"/>
      <c r="G499" s="22"/>
      <c r="H499" s="20"/>
      <c r="I499" s="20"/>
      <c r="J499" s="18"/>
      <c r="K499" s="18"/>
    </row>
    <row r="500" spans="2:11" s="14" customFormat="1" ht="15" customHeight="1">
      <c r="B500" s="28"/>
      <c r="C500" s="103"/>
      <c r="D500" s="106"/>
      <c r="E500" s="106"/>
      <c r="F500" s="106"/>
      <c r="G500" s="22"/>
      <c r="H500" s="20"/>
      <c r="I500" s="20"/>
      <c r="J500" s="18"/>
      <c r="K500" s="18"/>
    </row>
    <row r="501" spans="2:11" s="14" customFormat="1" ht="15" customHeight="1">
      <c r="B501" s="28"/>
      <c r="C501" s="103"/>
      <c r="D501" s="103"/>
      <c r="E501" s="103"/>
      <c r="F501" s="103"/>
      <c r="G501" s="20"/>
      <c r="H501" s="20"/>
      <c r="I501" s="20"/>
      <c r="J501" s="18"/>
      <c r="K501" s="18"/>
    </row>
    <row r="502" spans="2:11" s="14" customFormat="1" ht="15" customHeight="1">
      <c r="B502" s="28"/>
      <c r="C502" s="103"/>
      <c r="D502" s="106"/>
      <c r="E502" s="106"/>
      <c r="F502" s="106"/>
      <c r="G502" s="22"/>
      <c r="H502" s="20"/>
      <c r="I502" s="20"/>
      <c r="J502" s="18"/>
      <c r="K502" s="18"/>
    </row>
    <row r="503" spans="2:11" s="14" customFormat="1" ht="15" customHeight="1">
      <c r="B503" s="28"/>
      <c r="C503" s="103"/>
      <c r="D503" s="103"/>
      <c r="E503" s="103"/>
      <c r="F503" s="103"/>
      <c r="G503" s="20"/>
      <c r="H503" s="20"/>
      <c r="I503" s="20"/>
      <c r="J503" s="18"/>
      <c r="K503" s="18"/>
    </row>
    <row r="504" spans="2:11" s="14" customFormat="1" ht="15" customHeight="1">
      <c r="B504" s="28"/>
      <c r="C504" s="103"/>
      <c r="D504" s="106"/>
      <c r="E504" s="106"/>
      <c r="F504" s="106"/>
      <c r="G504" s="22"/>
      <c r="H504" s="20"/>
      <c r="I504" s="20"/>
      <c r="J504" s="18"/>
      <c r="K504" s="18"/>
    </row>
    <row r="505" spans="2:11" s="14" customFormat="1" ht="15" customHeight="1">
      <c r="B505" s="28"/>
      <c r="C505" s="103"/>
      <c r="D505" s="106"/>
      <c r="E505" s="106"/>
      <c r="F505" s="106"/>
      <c r="G505" s="22"/>
      <c r="H505" s="20"/>
      <c r="I505" s="20"/>
      <c r="J505" s="18"/>
      <c r="K505" s="18"/>
    </row>
    <row r="506" spans="2:11" s="14" customFormat="1" ht="15" customHeight="1">
      <c r="B506" s="28"/>
      <c r="C506" s="103"/>
      <c r="D506" s="106"/>
      <c r="E506" s="106"/>
      <c r="F506" s="106"/>
      <c r="G506" s="22"/>
      <c r="H506" s="20"/>
      <c r="I506" s="20"/>
      <c r="J506" s="18"/>
      <c r="K506" s="18"/>
    </row>
    <row r="507" spans="2:11" s="14" customFormat="1" ht="15" customHeight="1">
      <c r="B507" s="28"/>
      <c r="C507" s="103"/>
      <c r="D507" s="106"/>
      <c r="E507" s="106"/>
      <c r="F507" s="106"/>
      <c r="G507" s="22"/>
      <c r="H507" s="20"/>
      <c r="I507" s="20"/>
      <c r="J507" s="18"/>
      <c r="K507" s="18"/>
    </row>
    <row r="508" spans="2:11" s="14" customFormat="1" ht="15" customHeight="1">
      <c r="B508" s="28"/>
      <c r="C508" s="103"/>
      <c r="D508" s="106"/>
      <c r="E508" s="106"/>
      <c r="F508" s="106"/>
      <c r="G508" s="22"/>
      <c r="H508" s="20"/>
      <c r="I508" s="20"/>
      <c r="J508" s="18"/>
      <c r="K508" s="18"/>
    </row>
    <row r="509" spans="2:11" s="14" customFormat="1" ht="15" customHeight="1">
      <c r="B509" s="28"/>
      <c r="C509" s="103"/>
      <c r="D509" s="106"/>
      <c r="E509" s="106"/>
      <c r="F509" s="106"/>
      <c r="G509" s="22"/>
      <c r="H509" s="20"/>
      <c r="I509" s="20"/>
      <c r="J509" s="18"/>
      <c r="K509" s="18"/>
    </row>
    <row r="510" spans="2:11" s="14" customFormat="1" ht="15" customHeight="1">
      <c r="B510" s="28"/>
      <c r="C510" s="103"/>
      <c r="D510" s="106"/>
      <c r="E510" s="106"/>
      <c r="F510" s="106"/>
      <c r="G510" s="22"/>
      <c r="H510" s="20"/>
      <c r="I510" s="20"/>
      <c r="J510" s="18"/>
      <c r="K510" s="18"/>
    </row>
    <row r="511" spans="2:11" s="14" customFormat="1" ht="15" customHeight="1">
      <c r="B511" s="28"/>
      <c r="C511" s="103"/>
      <c r="D511" s="106"/>
      <c r="E511" s="106"/>
      <c r="F511" s="106"/>
      <c r="G511" s="22"/>
      <c r="H511" s="20"/>
      <c r="I511" s="20"/>
      <c r="J511" s="18"/>
      <c r="K511" s="18"/>
    </row>
    <row r="512" spans="2:11" s="14" customFormat="1" ht="15" customHeight="1">
      <c r="B512" s="28"/>
      <c r="C512" s="103"/>
      <c r="D512" s="106"/>
      <c r="E512" s="106"/>
      <c r="F512" s="106"/>
      <c r="G512" s="22"/>
      <c r="H512" s="20"/>
      <c r="I512" s="20"/>
      <c r="J512" s="18"/>
      <c r="K512" s="18"/>
    </row>
    <row r="513" spans="2:11" s="14" customFormat="1" ht="15" customHeight="1">
      <c r="B513" s="28"/>
      <c r="C513" s="103"/>
      <c r="D513" s="106"/>
      <c r="E513" s="106"/>
      <c r="F513" s="106"/>
      <c r="G513" s="22"/>
      <c r="H513" s="20"/>
      <c r="I513" s="20"/>
      <c r="J513" s="18"/>
      <c r="K513" s="18"/>
    </row>
    <row r="514" spans="2:11" s="14" customFormat="1" ht="15" customHeight="1">
      <c r="B514" s="28"/>
      <c r="C514" s="103"/>
      <c r="D514" s="106"/>
      <c r="E514" s="106"/>
      <c r="F514" s="106"/>
      <c r="G514" s="22"/>
      <c r="H514" s="20"/>
      <c r="I514" s="20"/>
      <c r="J514" s="18"/>
      <c r="K514" s="18"/>
    </row>
    <row r="515" spans="2:11" s="14" customFormat="1" ht="15" customHeight="1">
      <c r="B515" s="28"/>
      <c r="C515" s="103"/>
      <c r="D515" s="106"/>
      <c r="E515" s="106"/>
      <c r="F515" s="106"/>
      <c r="G515" s="22"/>
      <c r="H515" s="20"/>
      <c r="I515" s="20"/>
      <c r="J515" s="18"/>
      <c r="K515" s="18"/>
    </row>
    <row r="516" spans="2:11" s="14" customFormat="1" ht="15" customHeight="1">
      <c r="B516" s="28"/>
      <c r="C516" s="103"/>
      <c r="D516" s="106"/>
      <c r="E516" s="106"/>
      <c r="F516" s="106"/>
      <c r="G516" s="22"/>
      <c r="H516" s="20"/>
      <c r="I516" s="20"/>
      <c r="J516" s="18"/>
      <c r="K516" s="18"/>
    </row>
    <row r="517" spans="2:11" s="14" customFormat="1" ht="15" customHeight="1">
      <c r="B517" s="28"/>
      <c r="C517" s="103"/>
      <c r="D517" s="106"/>
      <c r="E517" s="106"/>
      <c r="F517" s="106"/>
      <c r="G517" s="22"/>
      <c r="H517" s="20"/>
      <c r="I517" s="20"/>
      <c r="J517" s="18"/>
      <c r="K517" s="18"/>
    </row>
    <row r="518" spans="2:11" s="14" customFormat="1" ht="15" customHeight="1">
      <c r="B518" s="28"/>
      <c r="C518" s="103"/>
      <c r="D518" s="106"/>
      <c r="E518" s="106"/>
      <c r="F518" s="106"/>
      <c r="G518" s="22"/>
      <c r="H518" s="20"/>
      <c r="I518" s="20"/>
      <c r="J518" s="18"/>
      <c r="K518" s="18"/>
    </row>
    <row r="519" spans="2:11" s="14" customFormat="1" ht="15" customHeight="1">
      <c r="B519" s="28"/>
      <c r="C519" s="103"/>
      <c r="D519" s="106"/>
      <c r="E519" s="106"/>
      <c r="F519" s="106"/>
      <c r="G519" s="22"/>
      <c r="H519" s="20"/>
      <c r="I519" s="20"/>
      <c r="J519" s="18"/>
      <c r="K519" s="18"/>
    </row>
    <row r="520" spans="2:11" s="14" customFormat="1" ht="15" customHeight="1">
      <c r="B520" s="28"/>
      <c r="C520" s="103"/>
      <c r="D520" s="106"/>
      <c r="E520" s="106"/>
      <c r="F520" s="106"/>
      <c r="G520" s="22"/>
      <c r="H520" s="20"/>
      <c r="I520" s="20"/>
      <c r="J520" s="18"/>
      <c r="K520" s="18"/>
    </row>
    <row r="521" spans="2:11" s="14" customFormat="1" ht="15" customHeight="1">
      <c r="B521" s="28"/>
      <c r="C521" s="103"/>
      <c r="D521" s="106"/>
      <c r="E521" s="106"/>
      <c r="F521" s="106"/>
      <c r="G521" s="22"/>
      <c r="H521" s="20"/>
      <c r="I521" s="20"/>
      <c r="J521" s="18"/>
      <c r="K521" s="18"/>
    </row>
    <row r="522" spans="2:11" s="14" customFormat="1" ht="15" customHeight="1">
      <c r="B522" s="28"/>
      <c r="C522" s="103"/>
      <c r="D522" s="106"/>
      <c r="E522" s="106"/>
      <c r="F522" s="106"/>
      <c r="G522" s="22"/>
      <c r="H522" s="20"/>
      <c r="I522" s="20"/>
      <c r="J522" s="18"/>
      <c r="K522" s="18"/>
    </row>
    <row r="523" spans="2:11" s="14" customFormat="1" ht="15" customHeight="1">
      <c r="B523" s="28"/>
      <c r="C523" s="103"/>
      <c r="D523" s="106"/>
      <c r="E523" s="106"/>
      <c r="F523" s="106"/>
      <c r="G523" s="22"/>
      <c r="H523" s="20"/>
      <c r="I523" s="20"/>
      <c r="J523" s="18"/>
      <c r="K523" s="18"/>
    </row>
    <row r="524" spans="2:11" s="14" customFormat="1" ht="15" customHeight="1">
      <c r="B524" s="28"/>
      <c r="C524" s="103"/>
      <c r="D524" s="106"/>
      <c r="E524" s="106"/>
      <c r="F524" s="106"/>
      <c r="G524" s="22"/>
      <c r="H524" s="20"/>
      <c r="I524" s="20"/>
      <c r="J524" s="18"/>
      <c r="K524" s="18"/>
    </row>
    <row r="525" spans="2:11" s="14" customFormat="1" ht="15" customHeight="1">
      <c r="B525" s="28"/>
      <c r="C525" s="103"/>
      <c r="D525" s="106"/>
      <c r="E525" s="106"/>
      <c r="F525" s="106"/>
      <c r="G525" s="22"/>
      <c r="H525" s="20"/>
      <c r="I525" s="20"/>
      <c r="J525" s="18"/>
      <c r="K525" s="18"/>
    </row>
    <row r="526" spans="2:11" s="14" customFormat="1" ht="15" customHeight="1">
      <c r="B526" s="28"/>
      <c r="C526" s="103"/>
      <c r="D526" s="106"/>
      <c r="E526" s="106"/>
      <c r="F526" s="106"/>
      <c r="G526" s="22"/>
      <c r="H526" s="20"/>
      <c r="I526" s="20"/>
      <c r="J526" s="18"/>
      <c r="K526" s="18"/>
    </row>
    <row r="527" spans="2:11" s="14" customFormat="1" ht="15" customHeight="1">
      <c r="B527" s="28"/>
      <c r="C527" s="103"/>
      <c r="D527" s="106"/>
      <c r="E527" s="106"/>
      <c r="F527" s="106"/>
      <c r="G527" s="22"/>
      <c r="H527" s="20"/>
      <c r="I527" s="20"/>
      <c r="J527" s="18"/>
      <c r="K527" s="18"/>
    </row>
    <row r="528" spans="2:11" s="14" customFormat="1" ht="15" customHeight="1">
      <c r="B528" s="28"/>
      <c r="C528" s="103"/>
      <c r="D528" s="106"/>
      <c r="E528" s="106"/>
      <c r="F528" s="106"/>
      <c r="G528" s="22"/>
      <c r="H528" s="20"/>
      <c r="I528" s="20"/>
      <c r="J528" s="18"/>
      <c r="K528" s="18"/>
    </row>
    <row r="529" spans="2:11" s="14" customFormat="1" ht="15" customHeight="1">
      <c r="B529" s="28"/>
      <c r="C529" s="103"/>
      <c r="D529" s="106"/>
      <c r="E529" s="106"/>
      <c r="F529" s="106"/>
      <c r="G529" s="22"/>
      <c r="H529" s="20"/>
      <c r="I529" s="20"/>
      <c r="J529" s="18"/>
      <c r="K529" s="18"/>
    </row>
    <row r="530" spans="2:11" s="14" customFormat="1" ht="15" customHeight="1">
      <c r="B530" s="28"/>
      <c r="C530" s="103"/>
      <c r="D530" s="106"/>
      <c r="E530" s="106"/>
      <c r="F530" s="106"/>
      <c r="G530" s="22"/>
      <c r="H530" s="20"/>
      <c r="I530" s="20"/>
      <c r="J530" s="18"/>
      <c r="K530" s="18"/>
    </row>
    <row r="531" spans="2:11" s="14" customFormat="1" ht="15" customHeight="1">
      <c r="B531" s="28"/>
      <c r="C531" s="103"/>
      <c r="D531" s="106"/>
      <c r="E531" s="106"/>
      <c r="F531" s="106"/>
      <c r="G531" s="22"/>
      <c r="H531" s="20"/>
      <c r="I531" s="20"/>
      <c r="J531" s="18"/>
      <c r="K531" s="18"/>
    </row>
    <row r="532" spans="2:11" s="14" customFormat="1" ht="15" customHeight="1">
      <c r="B532" s="28"/>
      <c r="C532" s="103"/>
      <c r="D532" s="106"/>
      <c r="E532" s="106"/>
      <c r="F532" s="106"/>
      <c r="G532" s="22"/>
      <c r="H532" s="20"/>
      <c r="I532" s="20"/>
      <c r="J532" s="18"/>
      <c r="K532" s="18"/>
    </row>
    <row r="533" spans="2:11" s="14" customFormat="1" ht="15" customHeight="1">
      <c r="B533" s="28"/>
      <c r="C533" s="103"/>
      <c r="D533" s="106"/>
      <c r="E533" s="106"/>
      <c r="F533" s="106"/>
      <c r="G533" s="22"/>
      <c r="H533" s="20"/>
      <c r="I533" s="20"/>
      <c r="J533" s="18"/>
      <c r="K533" s="18"/>
    </row>
    <row r="534" spans="2:11" s="14" customFormat="1" ht="15" customHeight="1">
      <c r="B534" s="28"/>
      <c r="C534" s="103"/>
      <c r="D534" s="106"/>
      <c r="E534" s="106"/>
      <c r="F534" s="106"/>
      <c r="G534" s="22"/>
      <c r="H534" s="20"/>
      <c r="I534" s="20"/>
      <c r="J534" s="18"/>
      <c r="K534" s="18"/>
    </row>
    <row r="535" spans="2:11" s="14" customFormat="1" ht="15" customHeight="1">
      <c r="B535" s="28"/>
      <c r="C535" s="103"/>
      <c r="D535" s="106"/>
      <c r="E535" s="106"/>
      <c r="F535" s="106"/>
      <c r="G535" s="22"/>
      <c r="H535" s="20"/>
      <c r="I535" s="20"/>
      <c r="J535" s="18"/>
      <c r="K535" s="18"/>
    </row>
    <row r="536" spans="2:11" s="14" customFormat="1" ht="15" customHeight="1">
      <c r="B536" s="28"/>
      <c r="C536" s="103"/>
      <c r="D536" s="106"/>
      <c r="E536" s="106"/>
      <c r="F536" s="106"/>
      <c r="G536" s="22"/>
      <c r="H536" s="20"/>
      <c r="I536" s="20"/>
      <c r="J536" s="18"/>
      <c r="K536" s="18"/>
    </row>
    <row r="537" spans="2:11" s="14" customFormat="1" ht="15" customHeight="1">
      <c r="B537" s="28"/>
      <c r="C537" s="103"/>
      <c r="D537" s="106"/>
      <c r="E537" s="106"/>
      <c r="F537" s="106"/>
      <c r="G537" s="22"/>
      <c r="H537" s="20"/>
      <c r="I537" s="20"/>
      <c r="J537" s="18"/>
      <c r="K537" s="18"/>
    </row>
    <row r="538" spans="2:11" s="14" customFormat="1" ht="15" customHeight="1">
      <c r="B538" s="28"/>
      <c r="C538" s="103"/>
      <c r="D538" s="106"/>
      <c r="E538" s="106"/>
      <c r="F538" s="106"/>
      <c r="G538" s="22"/>
      <c r="H538" s="20"/>
      <c r="I538" s="20"/>
      <c r="J538" s="18"/>
      <c r="K538" s="18"/>
    </row>
    <row r="539" spans="2:11" s="14" customFormat="1" ht="15" customHeight="1">
      <c r="B539" s="28"/>
      <c r="C539" s="103"/>
      <c r="D539" s="106"/>
      <c r="E539" s="106"/>
      <c r="F539" s="106"/>
      <c r="G539" s="22"/>
      <c r="H539" s="20"/>
      <c r="I539" s="20"/>
      <c r="J539" s="18"/>
      <c r="K539" s="18"/>
    </row>
    <row r="540" spans="2:11" s="14" customFormat="1" ht="15" customHeight="1">
      <c r="B540" s="28"/>
      <c r="C540" s="103"/>
      <c r="D540" s="106"/>
      <c r="E540" s="106"/>
      <c r="F540" s="106"/>
      <c r="G540" s="22"/>
      <c r="H540" s="20"/>
      <c r="I540" s="20"/>
      <c r="J540" s="18"/>
      <c r="K540" s="18"/>
    </row>
    <row r="541" spans="2:11" s="14" customFormat="1" ht="15" customHeight="1">
      <c r="B541" s="28"/>
      <c r="C541" s="103"/>
      <c r="D541" s="106"/>
      <c r="E541" s="106"/>
      <c r="F541" s="106"/>
      <c r="G541" s="22"/>
      <c r="H541" s="20"/>
      <c r="I541" s="20"/>
      <c r="J541" s="18"/>
      <c r="K541" s="18"/>
    </row>
    <row r="542" spans="2:11" s="14" customFormat="1" ht="15" customHeight="1">
      <c r="B542" s="28"/>
      <c r="C542" s="103"/>
      <c r="D542" s="106"/>
      <c r="E542" s="106"/>
      <c r="F542" s="106"/>
      <c r="G542" s="22"/>
      <c r="H542" s="20"/>
      <c r="I542" s="20"/>
      <c r="J542" s="18"/>
      <c r="K542" s="18"/>
    </row>
    <row r="543" spans="2:11" s="14" customFormat="1" ht="15" customHeight="1">
      <c r="B543" s="28"/>
      <c r="C543" s="103"/>
      <c r="D543" s="106"/>
      <c r="E543" s="106"/>
      <c r="F543" s="106"/>
      <c r="G543" s="22"/>
      <c r="H543" s="20"/>
      <c r="I543" s="20"/>
      <c r="J543" s="18"/>
      <c r="K543" s="18"/>
    </row>
    <row r="544" spans="2:11" s="14" customFormat="1" ht="15" customHeight="1">
      <c r="B544" s="28"/>
      <c r="C544" s="103"/>
      <c r="D544" s="106"/>
      <c r="E544" s="106"/>
      <c r="F544" s="106"/>
      <c r="G544" s="22"/>
      <c r="H544" s="20"/>
      <c r="I544" s="20"/>
      <c r="J544" s="18"/>
      <c r="K544" s="18"/>
    </row>
    <row r="545" spans="2:11" s="14" customFormat="1" ht="15" customHeight="1">
      <c r="B545" s="28"/>
      <c r="C545" s="103"/>
      <c r="D545" s="106"/>
      <c r="E545" s="106"/>
      <c r="F545" s="106"/>
      <c r="G545" s="22"/>
      <c r="H545" s="20"/>
      <c r="I545" s="20"/>
      <c r="J545" s="18"/>
      <c r="K545" s="18"/>
    </row>
    <row r="546" spans="2:11" s="14" customFormat="1" ht="15" customHeight="1">
      <c r="B546" s="28"/>
      <c r="C546" s="103"/>
      <c r="D546" s="106"/>
      <c r="E546" s="106"/>
      <c r="F546" s="106"/>
      <c r="G546" s="22"/>
      <c r="H546" s="20"/>
      <c r="I546" s="20"/>
      <c r="J546" s="18"/>
      <c r="K546" s="18"/>
    </row>
    <row r="547" spans="2:11" s="14" customFormat="1" ht="15" customHeight="1">
      <c r="B547" s="28"/>
      <c r="C547" s="103"/>
      <c r="D547" s="106"/>
      <c r="E547" s="106"/>
      <c r="F547" s="106"/>
      <c r="G547" s="22"/>
      <c r="H547" s="20"/>
      <c r="I547" s="20"/>
      <c r="J547" s="18"/>
      <c r="K547" s="18"/>
    </row>
    <row r="548" spans="2:11" s="14" customFormat="1" ht="15" customHeight="1">
      <c r="B548" s="28"/>
      <c r="C548" s="103"/>
      <c r="D548" s="106"/>
      <c r="E548" s="106"/>
      <c r="F548" s="106"/>
      <c r="G548" s="22"/>
      <c r="H548" s="20"/>
      <c r="I548" s="20"/>
      <c r="J548" s="18"/>
      <c r="K548" s="18"/>
    </row>
    <row r="549" spans="2:11" s="14" customFormat="1" ht="15" customHeight="1">
      <c r="B549" s="28"/>
      <c r="C549" s="103"/>
      <c r="D549" s="106"/>
      <c r="E549" s="106"/>
      <c r="F549" s="106"/>
      <c r="G549" s="22"/>
      <c r="H549" s="20"/>
      <c r="I549" s="20"/>
      <c r="J549" s="18"/>
      <c r="K549" s="18"/>
    </row>
    <row r="550" spans="2:11" s="14" customFormat="1" ht="15" customHeight="1">
      <c r="B550" s="28"/>
      <c r="C550" s="103"/>
      <c r="D550" s="106"/>
      <c r="E550" s="106"/>
      <c r="F550" s="106"/>
      <c r="G550" s="22"/>
      <c r="H550" s="20"/>
      <c r="I550" s="20"/>
      <c r="J550" s="18"/>
      <c r="K550" s="18"/>
    </row>
    <row r="551" spans="2:11" s="14" customFormat="1" ht="15" customHeight="1">
      <c r="B551" s="28"/>
      <c r="C551" s="103"/>
      <c r="D551" s="106"/>
      <c r="E551" s="106"/>
      <c r="F551" s="106"/>
      <c r="G551" s="22"/>
      <c r="H551" s="20"/>
      <c r="I551" s="20"/>
      <c r="J551" s="18"/>
      <c r="K551" s="18"/>
    </row>
    <row r="552" spans="2:11" s="14" customFormat="1" ht="15" customHeight="1">
      <c r="B552" s="28"/>
      <c r="C552" s="103"/>
      <c r="D552" s="106"/>
      <c r="E552" s="106"/>
      <c r="F552" s="106"/>
      <c r="G552" s="22"/>
      <c r="H552" s="20"/>
      <c r="I552" s="20"/>
      <c r="J552" s="18"/>
      <c r="K552" s="18"/>
    </row>
    <row r="553" spans="2:11" s="14" customFormat="1" ht="15" customHeight="1">
      <c r="B553" s="28"/>
      <c r="C553" s="103"/>
      <c r="D553" s="106"/>
      <c r="E553" s="106"/>
      <c r="F553" s="106"/>
      <c r="G553" s="22"/>
      <c r="H553" s="20"/>
      <c r="I553" s="20"/>
      <c r="J553" s="18"/>
      <c r="K553" s="18"/>
    </row>
    <row r="554" spans="2:11" s="14" customFormat="1" ht="15" customHeight="1">
      <c r="B554" s="28"/>
      <c r="C554" s="103"/>
      <c r="D554" s="106"/>
      <c r="E554" s="106"/>
      <c r="F554" s="106"/>
      <c r="G554" s="22"/>
      <c r="H554" s="20"/>
      <c r="I554" s="20"/>
      <c r="J554" s="18"/>
      <c r="K554" s="18"/>
    </row>
    <row r="555" spans="2:11" s="14" customFormat="1" ht="15" customHeight="1">
      <c r="B555" s="28"/>
      <c r="C555" s="103"/>
      <c r="D555" s="106"/>
      <c r="E555" s="106"/>
      <c r="F555" s="106"/>
      <c r="G555" s="22"/>
      <c r="H555" s="20"/>
      <c r="I555" s="20"/>
      <c r="J555" s="18"/>
      <c r="K555" s="18"/>
    </row>
    <row r="556" spans="2:11" s="14" customFormat="1" ht="15" customHeight="1">
      <c r="B556" s="28"/>
      <c r="C556" s="103"/>
      <c r="D556" s="106"/>
      <c r="E556" s="106"/>
      <c r="F556" s="106"/>
      <c r="G556" s="22"/>
      <c r="H556" s="20"/>
      <c r="I556" s="20"/>
      <c r="J556" s="18"/>
      <c r="K556" s="18"/>
    </row>
    <row r="557" spans="2:11" s="14" customFormat="1" ht="15" customHeight="1">
      <c r="B557" s="28"/>
      <c r="C557" s="103"/>
      <c r="D557" s="106"/>
      <c r="E557" s="106"/>
      <c r="F557" s="106"/>
      <c r="G557" s="22"/>
      <c r="H557" s="20"/>
      <c r="I557" s="20"/>
      <c r="J557" s="18"/>
      <c r="K557" s="18"/>
    </row>
    <row r="558" spans="2:11" s="14" customFormat="1" ht="15" customHeight="1">
      <c r="B558" s="28"/>
      <c r="C558" s="103"/>
      <c r="D558" s="106"/>
      <c r="E558" s="106"/>
      <c r="F558" s="106"/>
      <c r="G558" s="22"/>
      <c r="H558" s="20"/>
      <c r="I558" s="20"/>
      <c r="J558" s="18"/>
      <c r="K558" s="18"/>
    </row>
    <row r="559" spans="2:11" s="14" customFormat="1" ht="15" customHeight="1">
      <c r="B559" s="28"/>
      <c r="C559" s="103"/>
      <c r="D559" s="106"/>
      <c r="E559" s="106"/>
      <c r="F559" s="106"/>
      <c r="G559" s="22"/>
      <c r="H559" s="20"/>
      <c r="I559" s="20"/>
      <c r="J559" s="18"/>
      <c r="K559" s="18"/>
    </row>
    <row r="560" spans="2:11" s="14" customFormat="1" ht="15" customHeight="1">
      <c r="B560" s="28"/>
      <c r="C560" s="103"/>
      <c r="D560" s="106"/>
      <c r="E560" s="106"/>
      <c r="F560" s="106"/>
      <c r="G560" s="22"/>
      <c r="H560" s="20"/>
      <c r="I560" s="20"/>
      <c r="J560" s="18"/>
      <c r="K560" s="18"/>
    </row>
    <row r="561" spans="2:11" s="14" customFormat="1" ht="15" customHeight="1">
      <c r="B561" s="28"/>
      <c r="C561" s="103"/>
      <c r="D561" s="106"/>
      <c r="E561" s="106"/>
      <c r="F561" s="106"/>
      <c r="G561" s="22"/>
      <c r="H561" s="20"/>
      <c r="I561" s="20"/>
      <c r="J561" s="18"/>
      <c r="K561" s="18"/>
    </row>
    <row r="562" spans="2:11" s="14" customFormat="1" ht="15" customHeight="1">
      <c r="B562" s="28"/>
      <c r="C562" s="103"/>
      <c r="D562" s="106"/>
      <c r="E562" s="106"/>
      <c r="F562" s="106"/>
      <c r="G562" s="22"/>
      <c r="H562" s="20"/>
      <c r="I562" s="20"/>
      <c r="J562" s="18"/>
      <c r="K562" s="18"/>
    </row>
    <row r="563" spans="2:11" s="14" customFormat="1" ht="15" customHeight="1">
      <c r="B563" s="28"/>
      <c r="C563" s="103"/>
      <c r="D563" s="103"/>
      <c r="E563" s="103"/>
      <c r="F563" s="103"/>
      <c r="G563" s="20"/>
      <c r="H563" s="20"/>
      <c r="I563" s="20"/>
      <c r="J563" s="18"/>
      <c r="K563" s="18"/>
    </row>
    <row r="564" spans="2:11" s="14" customFormat="1" ht="15" customHeight="1">
      <c r="B564" s="28"/>
      <c r="C564" s="103"/>
      <c r="D564" s="103"/>
      <c r="E564" s="103"/>
      <c r="F564" s="103"/>
      <c r="G564" s="20"/>
      <c r="H564" s="20"/>
      <c r="I564" s="20"/>
      <c r="J564" s="18"/>
      <c r="K564" s="18"/>
    </row>
    <row r="565" spans="2:11" s="14" customFormat="1" ht="15" customHeight="1">
      <c r="B565" s="28"/>
      <c r="C565" s="103"/>
      <c r="D565" s="103"/>
      <c r="E565" s="103"/>
      <c r="F565" s="103"/>
      <c r="G565" s="20"/>
      <c r="H565" s="20"/>
      <c r="I565" s="20"/>
      <c r="J565" s="18"/>
      <c r="K565" s="18"/>
    </row>
    <row r="566" spans="2:11" s="14" customFormat="1" ht="15" customHeight="1">
      <c r="B566" s="28"/>
      <c r="C566" s="103"/>
      <c r="D566" s="103"/>
      <c r="E566" s="103"/>
      <c r="F566" s="103"/>
      <c r="G566" s="20"/>
      <c r="H566" s="20"/>
      <c r="I566" s="20"/>
      <c r="J566" s="18"/>
      <c r="K566" s="18"/>
    </row>
    <row r="567" spans="2:11" s="14" customFormat="1" ht="15" customHeight="1">
      <c r="B567" s="28"/>
      <c r="C567" s="103"/>
      <c r="D567" s="103"/>
      <c r="E567" s="103"/>
      <c r="F567" s="103"/>
      <c r="G567" s="20"/>
      <c r="H567" s="20"/>
      <c r="I567" s="20"/>
      <c r="J567" s="18"/>
      <c r="K567" s="18"/>
    </row>
    <row r="568" spans="2:11" s="14" customFormat="1" ht="15" customHeight="1">
      <c r="B568" s="28"/>
      <c r="C568" s="103"/>
      <c r="D568" s="106"/>
      <c r="E568" s="106"/>
      <c r="F568" s="106"/>
      <c r="G568" s="22"/>
      <c r="H568" s="20"/>
      <c r="I568" s="20"/>
      <c r="J568" s="18"/>
      <c r="K568" s="18"/>
    </row>
    <row r="569" spans="2:11" s="14" customFormat="1" ht="15" customHeight="1">
      <c r="B569" s="28"/>
      <c r="C569" s="103"/>
      <c r="D569" s="106"/>
      <c r="E569" s="106"/>
      <c r="F569" s="106"/>
      <c r="G569" s="22"/>
      <c r="H569" s="20"/>
      <c r="I569" s="20"/>
      <c r="J569" s="18"/>
      <c r="K569" s="18"/>
    </row>
    <row r="570" spans="2:11" s="14" customFormat="1" ht="15" customHeight="1">
      <c r="B570" s="28"/>
      <c r="C570" s="103"/>
      <c r="D570" s="106"/>
      <c r="E570" s="106"/>
      <c r="F570" s="106"/>
      <c r="G570" s="22"/>
      <c r="H570" s="20"/>
      <c r="I570" s="20"/>
      <c r="J570" s="18"/>
      <c r="K570" s="18"/>
    </row>
    <row r="571" spans="2:11" s="14" customFormat="1" ht="15" customHeight="1">
      <c r="B571" s="28"/>
      <c r="C571" s="103"/>
      <c r="D571" s="106"/>
      <c r="E571" s="106"/>
      <c r="F571" s="106"/>
      <c r="G571" s="22"/>
      <c r="H571" s="20"/>
      <c r="I571" s="20"/>
      <c r="J571" s="18"/>
      <c r="K571" s="18"/>
    </row>
    <row r="572" spans="2:11" s="14" customFormat="1" ht="15" customHeight="1">
      <c r="B572" s="28"/>
      <c r="C572" s="103"/>
      <c r="D572" s="106"/>
      <c r="E572" s="106"/>
      <c r="F572" s="106"/>
      <c r="G572" s="22"/>
      <c r="H572" s="20"/>
      <c r="I572" s="20"/>
      <c r="J572" s="18"/>
      <c r="K572" s="18"/>
    </row>
    <row r="573" spans="2:11" s="14" customFormat="1" ht="15" customHeight="1">
      <c r="B573" s="28"/>
      <c r="C573" s="103"/>
      <c r="D573" s="106"/>
      <c r="E573" s="106"/>
      <c r="F573" s="106"/>
      <c r="G573" s="22"/>
      <c r="H573" s="20"/>
      <c r="I573" s="20"/>
      <c r="J573" s="18"/>
      <c r="K573" s="18"/>
    </row>
    <row r="574" spans="2:11" s="14" customFormat="1" ht="15" customHeight="1">
      <c r="B574" s="28"/>
      <c r="C574" s="103"/>
      <c r="D574" s="106"/>
      <c r="E574" s="106"/>
      <c r="F574" s="106"/>
      <c r="G574" s="22"/>
      <c r="H574" s="20"/>
      <c r="I574" s="20"/>
      <c r="J574" s="18"/>
      <c r="K574" s="18"/>
    </row>
    <row r="575" spans="2:11" s="14" customFormat="1" ht="15" customHeight="1">
      <c r="B575" s="28"/>
      <c r="C575" s="103"/>
      <c r="D575" s="106"/>
      <c r="E575" s="106"/>
      <c r="F575" s="106"/>
      <c r="G575" s="22"/>
      <c r="H575" s="20"/>
      <c r="I575" s="20"/>
      <c r="J575" s="18"/>
      <c r="K575" s="18"/>
    </row>
    <row r="576" spans="2:11" s="14" customFormat="1" ht="15" customHeight="1">
      <c r="B576" s="28"/>
      <c r="C576" s="103"/>
      <c r="D576" s="106"/>
      <c r="E576" s="106"/>
      <c r="F576" s="106"/>
      <c r="G576" s="22"/>
      <c r="H576" s="20"/>
      <c r="I576" s="20"/>
      <c r="J576" s="18"/>
      <c r="K576" s="18"/>
    </row>
    <row r="577" spans="2:11" s="14" customFormat="1" ht="15" customHeight="1">
      <c r="B577" s="28"/>
      <c r="C577" s="103"/>
      <c r="D577" s="106"/>
      <c r="E577" s="106"/>
      <c r="F577" s="106"/>
      <c r="G577" s="22"/>
      <c r="H577" s="20"/>
      <c r="I577" s="20"/>
      <c r="J577" s="18"/>
      <c r="K577" s="18"/>
    </row>
    <row r="578" spans="2:11" s="14" customFormat="1" ht="15" customHeight="1">
      <c r="B578" s="28"/>
      <c r="C578" s="103"/>
      <c r="D578" s="106"/>
      <c r="E578" s="106"/>
      <c r="F578" s="106"/>
      <c r="G578" s="22"/>
      <c r="H578" s="20"/>
      <c r="I578" s="20"/>
      <c r="J578" s="18"/>
      <c r="K578" s="18"/>
    </row>
    <row r="579" spans="2:11" s="14" customFormat="1" ht="15" customHeight="1">
      <c r="B579" s="28"/>
      <c r="C579" s="103"/>
      <c r="D579" s="106"/>
      <c r="E579" s="106"/>
      <c r="F579" s="106"/>
      <c r="G579" s="22"/>
      <c r="H579" s="20"/>
      <c r="I579" s="20"/>
      <c r="J579" s="18"/>
      <c r="K579" s="18"/>
    </row>
    <row r="580" spans="2:11" s="14" customFormat="1" ht="15" customHeight="1">
      <c r="B580" s="28"/>
      <c r="C580" s="103"/>
      <c r="D580" s="106"/>
      <c r="E580" s="106"/>
      <c r="F580" s="106"/>
      <c r="G580" s="22"/>
      <c r="H580" s="20"/>
      <c r="I580" s="20"/>
      <c r="J580" s="18"/>
      <c r="K580" s="18"/>
    </row>
    <row r="581" spans="2:11" s="14" customFormat="1" ht="15" customHeight="1">
      <c r="B581" s="28"/>
      <c r="C581" s="103"/>
      <c r="D581" s="106"/>
      <c r="E581" s="106"/>
      <c r="F581" s="106"/>
      <c r="G581" s="22"/>
      <c r="H581" s="20"/>
      <c r="I581" s="20"/>
      <c r="J581" s="18"/>
      <c r="K581" s="18"/>
    </row>
    <row r="582" spans="2:11" s="14" customFormat="1" ht="15" customHeight="1">
      <c r="B582" s="28"/>
      <c r="C582" s="103"/>
      <c r="D582" s="106"/>
      <c r="E582" s="106"/>
      <c r="F582" s="106"/>
      <c r="G582" s="22"/>
      <c r="H582" s="20"/>
      <c r="I582" s="20"/>
      <c r="J582" s="18"/>
      <c r="K582" s="18"/>
    </row>
    <row r="583" spans="2:11" s="14" customFormat="1" ht="15" customHeight="1">
      <c r="B583" s="28"/>
      <c r="C583" s="103"/>
      <c r="D583" s="106"/>
      <c r="E583" s="106"/>
      <c r="F583" s="106"/>
      <c r="G583" s="22"/>
      <c r="H583" s="20"/>
      <c r="I583" s="20"/>
      <c r="J583" s="18"/>
      <c r="K583" s="18"/>
    </row>
    <row r="584" spans="2:11" s="14" customFormat="1" ht="15" customHeight="1">
      <c r="B584" s="28"/>
      <c r="C584" s="103"/>
      <c r="D584" s="106"/>
      <c r="E584" s="106"/>
      <c r="F584" s="106"/>
      <c r="G584" s="22"/>
      <c r="H584" s="20"/>
      <c r="I584" s="20"/>
      <c r="J584" s="18"/>
      <c r="K584" s="18"/>
    </row>
    <row r="585" spans="2:11" s="14" customFormat="1" ht="15" customHeight="1">
      <c r="B585" s="28"/>
      <c r="C585" s="103"/>
      <c r="D585" s="106"/>
      <c r="E585" s="106"/>
      <c r="F585" s="106"/>
      <c r="G585" s="22"/>
      <c r="H585" s="20"/>
      <c r="I585" s="20"/>
      <c r="J585" s="18"/>
      <c r="K585" s="18"/>
    </row>
    <row r="586" spans="2:11" s="14" customFormat="1" ht="15" customHeight="1">
      <c r="B586" s="28"/>
      <c r="C586" s="103"/>
      <c r="D586" s="106"/>
      <c r="E586" s="106"/>
      <c r="F586" s="106"/>
      <c r="G586" s="22"/>
      <c r="H586" s="20"/>
      <c r="I586" s="20"/>
      <c r="J586" s="18"/>
      <c r="K586" s="18"/>
    </row>
    <row r="587" spans="2:11" s="14" customFormat="1" ht="15" customHeight="1">
      <c r="B587" s="28"/>
      <c r="C587" s="103"/>
      <c r="D587" s="106"/>
      <c r="E587" s="106"/>
      <c r="F587" s="106"/>
      <c r="G587" s="22"/>
      <c r="H587" s="20"/>
      <c r="I587" s="20"/>
      <c r="J587" s="18"/>
      <c r="K587" s="18"/>
    </row>
    <row r="588" spans="4:7" ht="15" customHeight="1">
      <c r="D588" s="108"/>
      <c r="E588" s="108"/>
      <c r="F588" s="108"/>
      <c r="G588" s="48"/>
    </row>
    <row r="589" spans="4:7" ht="15" customHeight="1">
      <c r="D589" s="108"/>
      <c r="E589" s="108"/>
      <c r="F589" s="108"/>
      <c r="G589" s="48"/>
    </row>
    <row r="590" spans="4:7" ht="15" customHeight="1">
      <c r="D590" s="108"/>
      <c r="E590" s="108"/>
      <c r="F590" s="108"/>
      <c r="G590" s="48"/>
    </row>
    <row r="591" spans="4:7" ht="15" customHeight="1">
      <c r="D591" s="108"/>
      <c r="E591" s="108"/>
      <c r="F591" s="108"/>
      <c r="G591" s="48"/>
    </row>
    <row r="592" spans="4:7" ht="15" customHeight="1">
      <c r="D592" s="108"/>
      <c r="E592" s="108"/>
      <c r="F592" s="108"/>
      <c r="G592" s="48"/>
    </row>
    <row r="593" spans="4:7" ht="15" customHeight="1">
      <c r="D593" s="108"/>
      <c r="E593" s="108"/>
      <c r="F593" s="108"/>
      <c r="G593" s="48"/>
    </row>
    <row r="594" spans="4:7" ht="15" customHeight="1">
      <c r="D594" s="108"/>
      <c r="E594" s="108"/>
      <c r="F594" s="108"/>
      <c r="G594" s="48"/>
    </row>
    <row r="595" spans="4:7" ht="15" customHeight="1">
      <c r="D595" s="108"/>
      <c r="E595" s="108"/>
      <c r="F595" s="108"/>
      <c r="G595" s="48"/>
    </row>
    <row r="596" spans="4:7" ht="15" customHeight="1">
      <c r="D596" s="108"/>
      <c r="E596" s="108"/>
      <c r="F596" s="108"/>
      <c r="G596" s="48"/>
    </row>
    <row r="597" spans="4:7" ht="15" customHeight="1">
      <c r="D597" s="108"/>
      <c r="E597" s="108"/>
      <c r="F597" s="108"/>
      <c r="G597" s="48"/>
    </row>
    <row r="598" spans="4:7" ht="15" customHeight="1">
      <c r="D598" s="108"/>
      <c r="E598" s="108"/>
      <c r="F598" s="108"/>
      <c r="G598" s="48"/>
    </row>
    <row r="599" spans="4:7" ht="15" customHeight="1">
      <c r="D599" s="108"/>
      <c r="E599" s="108"/>
      <c r="F599" s="108"/>
      <c r="G599" s="48"/>
    </row>
    <row r="600" spans="4:7" ht="15" customHeight="1">
      <c r="D600" s="108"/>
      <c r="E600" s="108"/>
      <c r="F600" s="108"/>
      <c r="G600" s="48"/>
    </row>
    <row r="601" spans="4:7" ht="15" customHeight="1">
      <c r="D601" s="108"/>
      <c r="E601" s="108"/>
      <c r="F601" s="108"/>
      <c r="G601" s="48"/>
    </row>
    <row r="602" spans="4:7" ht="15" customHeight="1">
      <c r="D602" s="108"/>
      <c r="E602" s="108"/>
      <c r="F602" s="108"/>
      <c r="G602" s="48"/>
    </row>
    <row r="603" spans="4:7" ht="15" customHeight="1">
      <c r="D603" s="108"/>
      <c r="E603" s="108"/>
      <c r="F603" s="108"/>
      <c r="G603" s="48"/>
    </row>
    <row r="604" spans="4:7" ht="15" customHeight="1">
      <c r="D604" s="108"/>
      <c r="E604" s="108"/>
      <c r="F604" s="108"/>
      <c r="G604" s="48"/>
    </row>
    <row r="605" spans="4:7" ht="15" customHeight="1">
      <c r="D605" s="108"/>
      <c r="E605" s="108"/>
      <c r="F605" s="108"/>
      <c r="G605" s="48"/>
    </row>
    <row r="606" spans="4:7" ht="15" customHeight="1">
      <c r="D606" s="108"/>
      <c r="E606" s="108"/>
      <c r="F606" s="108"/>
      <c r="G606" s="48"/>
    </row>
    <row r="607" spans="4:7" ht="15" customHeight="1">
      <c r="D607" s="108"/>
      <c r="E607" s="108"/>
      <c r="F607" s="108"/>
      <c r="G607" s="48"/>
    </row>
    <row r="608" spans="4:7" ht="15" customHeight="1">
      <c r="D608" s="108"/>
      <c r="E608" s="108"/>
      <c r="F608" s="108"/>
      <c r="G608" s="48"/>
    </row>
    <row r="611" spans="4:7" ht="15" customHeight="1">
      <c r="D611" s="108"/>
      <c r="E611" s="108"/>
      <c r="F611" s="108"/>
      <c r="G611" s="48"/>
    </row>
    <row r="612" spans="4:7" ht="15" customHeight="1">
      <c r="D612" s="108"/>
      <c r="E612" s="108"/>
      <c r="F612" s="108"/>
      <c r="G612" s="48"/>
    </row>
    <row r="613" spans="4:7" ht="15" customHeight="1">
      <c r="D613" s="108"/>
      <c r="E613" s="108"/>
      <c r="F613" s="108"/>
      <c r="G613" s="48"/>
    </row>
    <row r="614" spans="4:7" ht="15" customHeight="1">
      <c r="D614" s="108"/>
      <c r="E614" s="108"/>
      <c r="F614" s="108"/>
      <c r="G614" s="48"/>
    </row>
    <row r="615" spans="4:7" ht="15" customHeight="1">
      <c r="D615" s="108"/>
      <c r="E615" s="108"/>
      <c r="F615" s="108"/>
      <c r="G615" s="48"/>
    </row>
    <row r="616" spans="4:7" ht="15" customHeight="1">
      <c r="D616" s="108"/>
      <c r="E616" s="108"/>
      <c r="F616" s="108"/>
      <c r="G616" s="48"/>
    </row>
    <row r="617" spans="4:7" ht="15" customHeight="1">
      <c r="D617" s="108"/>
      <c r="E617" s="108"/>
      <c r="F617" s="108"/>
      <c r="G617" s="48"/>
    </row>
    <row r="618" spans="4:7" ht="15" customHeight="1">
      <c r="D618" s="108"/>
      <c r="E618" s="108"/>
      <c r="F618" s="108"/>
      <c r="G618" s="48"/>
    </row>
    <row r="619" spans="4:7" ht="15" customHeight="1">
      <c r="D619" s="108"/>
      <c r="E619" s="108"/>
      <c r="F619" s="108"/>
      <c r="G619" s="48"/>
    </row>
    <row r="620" spans="4:7" ht="15" customHeight="1">
      <c r="D620" s="108"/>
      <c r="E620" s="108"/>
      <c r="F620" s="108"/>
      <c r="G620" s="48"/>
    </row>
    <row r="621" spans="4:7" ht="15" customHeight="1">
      <c r="D621" s="108"/>
      <c r="E621" s="108"/>
      <c r="F621" s="108"/>
      <c r="G621" s="48"/>
    </row>
    <row r="622" spans="4:7" ht="15" customHeight="1">
      <c r="D622" s="108"/>
      <c r="E622" s="108"/>
      <c r="F622" s="108"/>
      <c r="G622" s="48"/>
    </row>
    <row r="623" spans="4:7" ht="15" customHeight="1">
      <c r="D623" s="108"/>
      <c r="E623" s="108"/>
      <c r="F623" s="108"/>
      <c r="G623" s="48"/>
    </row>
    <row r="624" spans="4:7" ht="15" customHeight="1">
      <c r="D624" s="108"/>
      <c r="E624" s="108"/>
      <c r="F624" s="108"/>
      <c r="G624" s="48"/>
    </row>
    <row r="625" spans="4:7" ht="15" customHeight="1">
      <c r="D625" s="108"/>
      <c r="E625" s="108"/>
      <c r="F625" s="108"/>
      <c r="G625" s="48"/>
    </row>
    <row r="626" spans="4:7" ht="15" customHeight="1">
      <c r="D626" s="108"/>
      <c r="E626" s="108"/>
      <c r="F626" s="108"/>
      <c r="G626" s="48"/>
    </row>
    <row r="627" spans="4:7" ht="15" customHeight="1">
      <c r="D627" s="108"/>
      <c r="E627" s="108"/>
      <c r="F627" s="108"/>
      <c r="G627" s="48"/>
    </row>
    <row r="628" spans="4:7" ht="15" customHeight="1">
      <c r="D628" s="108"/>
      <c r="E628" s="108"/>
      <c r="F628" s="108"/>
      <c r="G628" s="48"/>
    </row>
    <row r="629" spans="4:7" ht="15" customHeight="1">
      <c r="D629" s="108"/>
      <c r="E629" s="108"/>
      <c r="F629" s="108"/>
      <c r="G629" s="48"/>
    </row>
    <row r="630" spans="4:7" ht="15" customHeight="1">
      <c r="D630" s="108"/>
      <c r="E630" s="108"/>
      <c r="F630" s="108"/>
      <c r="G630" s="48"/>
    </row>
    <row r="631" spans="4:7" ht="15" customHeight="1">
      <c r="D631" s="108"/>
      <c r="E631" s="108"/>
      <c r="F631" s="108"/>
      <c r="G631" s="48"/>
    </row>
    <row r="632" spans="4:7" ht="15" customHeight="1">
      <c r="D632" s="108"/>
      <c r="E632" s="108"/>
      <c r="F632" s="108"/>
      <c r="G632" s="48"/>
    </row>
    <row r="633" spans="4:7" ht="15" customHeight="1">
      <c r="D633" s="108"/>
      <c r="E633" s="108"/>
      <c r="F633" s="108"/>
      <c r="G633" s="48"/>
    </row>
    <row r="634" spans="4:7" ht="15" customHeight="1">
      <c r="D634" s="108"/>
      <c r="E634" s="108"/>
      <c r="F634" s="108"/>
      <c r="G634" s="48"/>
    </row>
    <row r="635" spans="4:7" ht="15" customHeight="1">
      <c r="D635" s="108"/>
      <c r="E635" s="108"/>
      <c r="F635" s="108"/>
      <c r="G635" s="48"/>
    </row>
    <row r="636" spans="4:7" ht="15" customHeight="1">
      <c r="D636" s="108"/>
      <c r="E636" s="108"/>
      <c r="F636" s="108"/>
      <c r="G636" s="48"/>
    </row>
    <row r="637" spans="4:7" ht="15" customHeight="1">
      <c r="D637" s="108"/>
      <c r="E637" s="108"/>
      <c r="F637" s="108"/>
      <c r="G637" s="48"/>
    </row>
    <row r="638" spans="4:7" ht="15" customHeight="1">
      <c r="D638" s="108"/>
      <c r="E638" s="108"/>
      <c r="F638" s="108"/>
      <c r="G638" s="48"/>
    </row>
    <row r="639" spans="4:7" ht="15" customHeight="1">
      <c r="D639" s="108"/>
      <c r="E639" s="108"/>
      <c r="F639" s="108"/>
      <c r="G639" s="48"/>
    </row>
    <row r="640" spans="4:7" ht="15" customHeight="1">
      <c r="D640" s="108"/>
      <c r="E640" s="108"/>
      <c r="F640" s="108"/>
      <c r="G640" s="48"/>
    </row>
    <row r="641" spans="4:7" ht="15" customHeight="1">
      <c r="D641" s="108"/>
      <c r="E641" s="108"/>
      <c r="F641" s="108"/>
      <c r="G641" s="48"/>
    </row>
    <row r="642" spans="4:7" ht="15" customHeight="1">
      <c r="D642" s="108"/>
      <c r="E642" s="108"/>
      <c r="F642" s="108"/>
      <c r="G642" s="48"/>
    </row>
    <row r="643" spans="4:7" ht="15" customHeight="1">
      <c r="D643" s="108"/>
      <c r="E643" s="108"/>
      <c r="F643" s="108"/>
      <c r="G643" s="48"/>
    </row>
    <row r="644" spans="4:7" ht="15" customHeight="1">
      <c r="D644" s="108"/>
      <c r="E644" s="108"/>
      <c r="F644" s="108"/>
      <c r="G644" s="48"/>
    </row>
    <row r="645" spans="4:7" ht="15" customHeight="1">
      <c r="D645" s="108"/>
      <c r="E645" s="108"/>
      <c r="F645" s="108"/>
      <c r="G645" s="48"/>
    </row>
    <row r="646" spans="4:7" ht="15" customHeight="1">
      <c r="D646" s="108"/>
      <c r="E646" s="108"/>
      <c r="F646" s="108"/>
      <c r="G646" s="48"/>
    </row>
    <row r="647" spans="4:7" ht="15" customHeight="1">
      <c r="D647" s="108"/>
      <c r="E647" s="108"/>
      <c r="F647" s="108"/>
      <c r="G647" s="48"/>
    </row>
    <row r="648" spans="4:7" ht="15" customHeight="1">
      <c r="D648" s="108"/>
      <c r="E648" s="108"/>
      <c r="F648" s="108"/>
      <c r="G648" s="48"/>
    </row>
    <row r="649" spans="4:7" ht="15" customHeight="1">
      <c r="D649" s="108"/>
      <c r="E649" s="108"/>
      <c r="F649" s="108"/>
      <c r="G649" s="48"/>
    </row>
    <row r="650" spans="4:7" ht="15" customHeight="1">
      <c r="D650" s="108"/>
      <c r="E650" s="108"/>
      <c r="F650" s="108"/>
      <c r="G650" s="48"/>
    </row>
    <row r="651" spans="4:7" ht="15" customHeight="1">
      <c r="D651" s="108"/>
      <c r="E651" s="108"/>
      <c r="F651" s="108"/>
      <c r="G651" s="48"/>
    </row>
    <row r="652" spans="4:7" ht="15" customHeight="1">
      <c r="D652" s="108"/>
      <c r="E652" s="108"/>
      <c r="F652" s="108"/>
      <c r="G652" s="48"/>
    </row>
    <row r="653" spans="4:7" ht="15" customHeight="1">
      <c r="D653" s="109"/>
      <c r="E653" s="109"/>
      <c r="F653" s="109"/>
      <c r="G653" s="48"/>
    </row>
    <row r="654" spans="4:7" ht="15" customHeight="1">
      <c r="D654" s="109"/>
      <c r="E654" s="109"/>
      <c r="F654" s="109"/>
      <c r="G654" s="48"/>
    </row>
    <row r="655" spans="4:7" ht="15" customHeight="1">
      <c r="D655" s="109"/>
      <c r="E655" s="109"/>
      <c r="F655" s="109"/>
      <c r="G655" s="48"/>
    </row>
    <row r="656" spans="4:7" ht="15" customHeight="1">
      <c r="D656" s="109"/>
      <c r="E656" s="109"/>
      <c r="F656" s="109"/>
      <c r="G656" s="48"/>
    </row>
    <row r="657" spans="4:7" ht="15" customHeight="1">
      <c r="D657" s="109"/>
      <c r="E657" s="109"/>
      <c r="F657" s="109"/>
      <c r="G657" s="48"/>
    </row>
    <row r="658" spans="4:7" ht="15" customHeight="1">
      <c r="D658" s="109"/>
      <c r="E658" s="109"/>
      <c r="F658" s="109"/>
      <c r="G658" s="48"/>
    </row>
    <row r="659" spans="4:7" ht="15" customHeight="1">
      <c r="D659" s="109"/>
      <c r="E659" s="109"/>
      <c r="F659" s="109"/>
      <c r="G659" s="48"/>
    </row>
    <row r="660" spans="4:7" ht="15" customHeight="1">
      <c r="D660" s="109"/>
      <c r="E660" s="109"/>
      <c r="F660" s="109"/>
      <c r="G660" s="48"/>
    </row>
    <row r="661" spans="4:7" ht="15" customHeight="1">
      <c r="D661" s="109"/>
      <c r="E661" s="109"/>
      <c r="F661" s="109"/>
      <c r="G661" s="48"/>
    </row>
    <row r="662" spans="4:7" ht="15" customHeight="1">
      <c r="D662" s="109"/>
      <c r="E662" s="109"/>
      <c r="F662" s="109"/>
      <c r="G662" s="48"/>
    </row>
    <row r="663" spans="4:7" ht="15" customHeight="1">
      <c r="D663" s="109"/>
      <c r="E663" s="109"/>
      <c r="F663" s="109"/>
      <c r="G663" s="48"/>
    </row>
    <row r="664" spans="4:7" ht="15" customHeight="1">
      <c r="D664" s="109"/>
      <c r="E664" s="109"/>
      <c r="F664" s="109"/>
      <c r="G664" s="48"/>
    </row>
    <row r="665" spans="4:7" ht="15" customHeight="1">
      <c r="D665" s="109"/>
      <c r="E665" s="109"/>
      <c r="F665" s="109"/>
      <c r="G665" s="48"/>
    </row>
    <row r="666" spans="4:7" ht="15" customHeight="1">
      <c r="D666" s="109"/>
      <c r="E666" s="109"/>
      <c r="F666" s="109"/>
      <c r="G666" s="48"/>
    </row>
    <row r="667" spans="4:7" ht="15" customHeight="1">
      <c r="D667" s="109"/>
      <c r="E667" s="109"/>
      <c r="F667" s="109"/>
      <c r="G667" s="48"/>
    </row>
    <row r="668" spans="4:7" ht="15" customHeight="1">
      <c r="D668" s="109"/>
      <c r="E668" s="109"/>
      <c r="F668" s="109"/>
      <c r="G668" s="48"/>
    </row>
    <row r="669" spans="4:7" ht="15" customHeight="1">
      <c r="D669" s="109"/>
      <c r="E669" s="109"/>
      <c r="F669" s="109"/>
      <c r="G669" s="48"/>
    </row>
    <row r="670" spans="4:7" ht="15" customHeight="1">
      <c r="D670" s="109"/>
      <c r="E670" s="109"/>
      <c r="F670" s="109"/>
      <c r="G670" s="48"/>
    </row>
    <row r="671" spans="4:7" ht="15" customHeight="1">
      <c r="D671" s="109"/>
      <c r="E671" s="109"/>
      <c r="F671" s="109"/>
      <c r="G671" s="48"/>
    </row>
    <row r="672" spans="4:7" ht="15" customHeight="1">
      <c r="D672" s="109"/>
      <c r="E672" s="109"/>
      <c r="F672" s="109"/>
      <c r="G672" s="48"/>
    </row>
    <row r="673" spans="4:7" ht="15" customHeight="1">
      <c r="D673" s="109"/>
      <c r="E673" s="109"/>
      <c r="F673" s="109"/>
      <c r="G673" s="48"/>
    </row>
    <row r="674" spans="4:7" ht="15" customHeight="1">
      <c r="D674" s="109"/>
      <c r="E674" s="109"/>
      <c r="F674" s="109"/>
      <c r="G674" s="48"/>
    </row>
    <row r="675" spans="4:7" ht="15" customHeight="1">
      <c r="D675" s="109"/>
      <c r="E675" s="109"/>
      <c r="F675" s="109"/>
      <c r="G675" s="48"/>
    </row>
    <row r="676" spans="4:7" ht="15" customHeight="1">
      <c r="D676" s="109"/>
      <c r="E676" s="109"/>
      <c r="F676" s="109"/>
      <c r="G676" s="48"/>
    </row>
    <row r="677" spans="4:7" ht="15" customHeight="1">
      <c r="D677" s="109"/>
      <c r="E677" s="109"/>
      <c r="F677" s="109"/>
      <c r="G677" s="48"/>
    </row>
    <row r="678" spans="4:7" ht="15" customHeight="1">
      <c r="D678" s="109"/>
      <c r="E678" s="109"/>
      <c r="F678" s="109"/>
      <c r="G678" s="48"/>
    </row>
    <row r="679" spans="4:7" ht="15" customHeight="1">
      <c r="D679" s="109"/>
      <c r="E679" s="109"/>
      <c r="F679" s="109"/>
      <c r="G679" s="48"/>
    </row>
    <row r="680" spans="4:7" ht="15" customHeight="1">
      <c r="D680" s="109"/>
      <c r="E680" s="109"/>
      <c r="F680" s="109"/>
      <c r="G680" s="48"/>
    </row>
    <row r="681" spans="4:7" ht="15" customHeight="1">
      <c r="D681" s="109"/>
      <c r="E681" s="109"/>
      <c r="F681" s="109"/>
      <c r="G681" s="48"/>
    </row>
    <row r="682" spans="4:7" ht="15" customHeight="1">
      <c r="D682" s="109"/>
      <c r="E682" s="109"/>
      <c r="F682" s="109"/>
      <c r="G682" s="48"/>
    </row>
    <row r="683" spans="4:7" ht="15" customHeight="1">
      <c r="D683" s="109"/>
      <c r="E683" s="109"/>
      <c r="F683" s="109"/>
      <c r="G683" s="48"/>
    </row>
    <row r="684" spans="4:7" ht="15" customHeight="1">
      <c r="D684" s="109"/>
      <c r="E684" s="109"/>
      <c r="F684" s="109"/>
      <c r="G684" s="48"/>
    </row>
    <row r="685" spans="4:7" ht="15" customHeight="1">
      <c r="D685" s="109"/>
      <c r="E685" s="109"/>
      <c r="F685" s="109"/>
      <c r="G685" s="48"/>
    </row>
    <row r="686" spans="4:7" ht="15" customHeight="1">
      <c r="D686" s="109"/>
      <c r="E686" s="109"/>
      <c r="F686" s="109"/>
      <c r="G686" s="48"/>
    </row>
    <row r="687" spans="4:7" ht="15" customHeight="1">
      <c r="D687" s="109"/>
      <c r="E687" s="109"/>
      <c r="F687" s="109"/>
      <c r="G687" s="48"/>
    </row>
    <row r="688" spans="4:7" ht="15" customHeight="1">
      <c r="D688" s="109"/>
      <c r="E688" s="109"/>
      <c r="F688" s="109"/>
      <c r="G688" s="48"/>
    </row>
    <row r="689" spans="4:7" ht="15" customHeight="1">
      <c r="D689" s="109"/>
      <c r="E689" s="109"/>
      <c r="F689" s="109"/>
      <c r="G689" s="48"/>
    </row>
    <row r="690" spans="4:7" ht="15" customHeight="1">
      <c r="D690" s="109"/>
      <c r="E690" s="109"/>
      <c r="F690" s="109"/>
      <c r="G690" s="48"/>
    </row>
    <row r="691" spans="4:7" ht="15" customHeight="1">
      <c r="D691" s="109"/>
      <c r="E691" s="109"/>
      <c r="F691" s="109"/>
      <c r="G691" s="48"/>
    </row>
    <row r="692" spans="4:7" ht="15" customHeight="1">
      <c r="D692" s="109"/>
      <c r="E692" s="109"/>
      <c r="F692" s="109"/>
      <c r="G692" s="48"/>
    </row>
    <row r="693" spans="4:7" ht="15" customHeight="1">
      <c r="D693" s="109"/>
      <c r="E693" s="109"/>
      <c r="F693" s="109"/>
      <c r="G693" s="48"/>
    </row>
    <row r="694" spans="4:7" ht="15" customHeight="1">
      <c r="D694" s="109"/>
      <c r="E694" s="109"/>
      <c r="F694" s="109"/>
      <c r="G694" s="48"/>
    </row>
    <row r="695" spans="4:7" ht="15" customHeight="1">
      <c r="D695" s="109"/>
      <c r="E695" s="109"/>
      <c r="F695" s="109"/>
      <c r="G695" s="48"/>
    </row>
    <row r="696" spans="4:7" ht="15" customHeight="1">
      <c r="D696" s="109"/>
      <c r="E696" s="109"/>
      <c r="F696" s="109"/>
      <c r="G696" s="48"/>
    </row>
    <row r="697" spans="4:7" ht="15" customHeight="1">
      <c r="D697" s="109"/>
      <c r="E697" s="109"/>
      <c r="F697" s="109"/>
      <c r="G697" s="48"/>
    </row>
    <row r="698" spans="4:7" ht="15" customHeight="1">
      <c r="D698" s="109"/>
      <c r="E698" s="109"/>
      <c r="F698" s="109"/>
      <c r="G698" s="48"/>
    </row>
    <row r="699" spans="4:7" ht="15" customHeight="1">
      <c r="D699" s="109"/>
      <c r="E699" s="109"/>
      <c r="F699" s="109"/>
      <c r="G699" s="48"/>
    </row>
    <row r="700" spans="4:7" ht="15" customHeight="1">
      <c r="D700" s="109"/>
      <c r="E700" s="109"/>
      <c r="F700" s="109"/>
      <c r="G700" s="48"/>
    </row>
    <row r="701" spans="4:7" ht="15" customHeight="1">
      <c r="D701" s="109"/>
      <c r="E701" s="109"/>
      <c r="F701" s="109"/>
      <c r="G701" s="48"/>
    </row>
    <row r="702" spans="4:7" ht="15" customHeight="1">
      <c r="D702" s="109"/>
      <c r="E702" s="109"/>
      <c r="F702" s="109"/>
      <c r="G702" s="48"/>
    </row>
    <row r="703" spans="4:7" ht="15" customHeight="1">
      <c r="D703" s="109"/>
      <c r="E703" s="109"/>
      <c r="F703" s="109"/>
      <c r="G703" s="48"/>
    </row>
    <row r="704" spans="4:7" ht="15" customHeight="1">
      <c r="D704" s="109"/>
      <c r="E704" s="109"/>
      <c r="F704" s="109"/>
      <c r="G704" s="48"/>
    </row>
    <row r="705" spans="4:7" ht="15" customHeight="1">
      <c r="D705" s="109"/>
      <c r="E705" s="109"/>
      <c r="F705" s="109"/>
      <c r="G705" s="48"/>
    </row>
    <row r="706" spans="4:7" ht="15" customHeight="1">
      <c r="D706" s="109"/>
      <c r="E706" s="109"/>
      <c r="F706" s="109"/>
      <c r="G706" s="48"/>
    </row>
    <row r="707" spans="4:7" ht="15" customHeight="1">
      <c r="D707" s="109"/>
      <c r="E707" s="109"/>
      <c r="F707" s="109"/>
      <c r="G707" s="48"/>
    </row>
    <row r="708" spans="4:7" ht="15" customHeight="1">
      <c r="D708" s="109"/>
      <c r="E708" s="109"/>
      <c r="F708" s="109"/>
      <c r="G708" s="48"/>
    </row>
    <row r="709" spans="4:7" ht="15" customHeight="1">
      <c r="D709" s="109"/>
      <c r="E709" s="109"/>
      <c r="F709" s="109"/>
      <c r="G709" s="48"/>
    </row>
    <row r="710" spans="4:7" ht="15" customHeight="1">
      <c r="D710" s="109"/>
      <c r="E710" s="109"/>
      <c r="F710" s="109"/>
      <c r="G710" s="48"/>
    </row>
    <row r="711" spans="4:7" ht="15" customHeight="1">
      <c r="D711" s="109"/>
      <c r="E711" s="109"/>
      <c r="F711" s="109"/>
      <c r="G711" s="48"/>
    </row>
    <row r="712" spans="4:7" ht="15" customHeight="1">
      <c r="D712" s="109"/>
      <c r="E712" s="109"/>
      <c r="F712" s="109"/>
      <c r="G712" s="48"/>
    </row>
    <row r="713" spans="4:7" ht="15" customHeight="1">
      <c r="D713" s="109"/>
      <c r="E713" s="109"/>
      <c r="F713" s="109"/>
      <c r="G713" s="48"/>
    </row>
    <row r="714" spans="4:7" ht="15" customHeight="1">
      <c r="D714" s="109"/>
      <c r="E714" s="109"/>
      <c r="F714" s="109"/>
      <c r="G714" s="48"/>
    </row>
    <row r="715" spans="4:7" ht="15" customHeight="1">
      <c r="D715" s="109"/>
      <c r="E715" s="109"/>
      <c r="F715" s="109"/>
      <c r="G715" s="48"/>
    </row>
    <row r="716" spans="4:7" ht="15" customHeight="1">
      <c r="D716" s="109"/>
      <c r="E716" s="109"/>
      <c r="F716" s="109"/>
      <c r="G716" s="48"/>
    </row>
    <row r="717" spans="4:7" ht="15" customHeight="1">
      <c r="D717" s="109"/>
      <c r="E717" s="109"/>
      <c r="F717" s="109"/>
      <c r="G717" s="48"/>
    </row>
    <row r="718" spans="4:7" ht="15" customHeight="1">
      <c r="D718" s="109"/>
      <c r="E718" s="109"/>
      <c r="F718" s="109"/>
      <c r="G718" s="48"/>
    </row>
    <row r="719" spans="4:7" ht="15" customHeight="1">
      <c r="D719" s="109"/>
      <c r="E719" s="109"/>
      <c r="F719" s="109"/>
      <c r="G719" s="48"/>
    </row>
    <row r="720" spans="4:7" ht="15" customHeight="1">
      <c r="D720" s="109"/>
      <c r="E720" s="109"/>
      <c r="F720" s="109"/>
      <c r="G720" s="48"/>
    </row>
    <row r="721" spans="4:7" ht="15" customHeight="1">
      <c r="D721" s="109"/>
      <c r="E721" s="109"/>
      <c r="F721" s="109"/>
      <c r="G721" s="48"/>
    </row>
    <row r="722" spans="4:7" ht="15" customHeight="1">
      <c r="D722" s="109"/>
      <c r="E722" s="109"/>
      <c r="F722" s="109"/>
      <c r="G722" s="48"/>
    </row>
    <row r="723" spans="4:7" ht="15" customHeight="1">
      <c r="D723" s="109"/>
      <c r="E723" s="109"/>
      <c r="F723" s="109"/>
      <c r="G723" s="48"/>
    </row>
    <row r="724" spans="4:7" ht="15" customHeight="1">
      <c r="D724" s="109"/>
      <c r="E724" s="109"/>
      <c r="F724" s="109"/>
      <c r="G724" s="48"/>
    </row>
    <row r="725" spans="4:7" ht="15" customHeight="1">
      <c r="D725" s="109"/>
      <c r="E725" s="109"/>
      <c r="F725" s="109"/>
      <c r="G725" s="48"/>
    </row>
    <row r="726" spans="4:7" ht="15" customHeight="1">
      <c r="D726" s="109"/>
      <c r="E726" s="109"/>
      <c r="F726" s="109"/>
      <c r="G726" s="48"/>
    </row>
    <row r="727" spans="4:7" ht="15" customHeight="1">
      <c r="D727" s="109"/>
      <c r="E727" s="109"/>
      <c r="F727" s="109"/>
      <c r="G727" s="48"/>
    </row>
    <row r="728" spans="4:7" ht="15" customHeight="1">
      <c r="D728" s="109"/>
      <c r="E728" s="109"/>
      <c r="F728" s="109"/>
      <c r="G728" s="48"/>
    </row>
    <row r="729" spans="4:7" ht="15" customHeight="1">
      <c r="D729" s="109"/>
      <c r="E729" s="109"/>
      <c r="F729" s="109"/>
      <c r="G729" s="48"/>
    </row>
    <row r="730" spans="4:7" ht="15" customHeight="1">
      <c r="D730" s="109"/>
      <c r="E730" s="109"/>
      <c r="F730" s="109"/>
      <c r="G730" s="48"/>
    </row>
    <row r="731" spans="4:7" ht="15" customHeight="1">
      <c r="D731" s="109"/>
      <c r="E731" s="109"/>
      <c r="F731" s="109"/>
      <c r="G731" s="48"/>
    </row>
    <row r="732" spans="4:7" ht="15" customHeight="1">
      <c r="D732" s="109"/>
      <c r="E732" s="109"/>
      <c r="F732" s="109"/>
      <c r="G732" s="48"/>
    </row>
    <row r="733" spans="4:7" ht="15" customHeight="1">
      <c r="D733" s="109"/>
      <c r="E733" s="109"/>
      <c r="F733" s="109"/>
      <c r="G733" s="48"/>
    </row>
    <row r="734" spans="4:7" ht="15" customHeight="1">
      <c r="D734" s="109"/>
      <c r="E734" s="109"/>
      <c r="F734" s="109"/>
      <c r="G734" s="48"/>
    </row>
    <row r="735" spans="4:7" ht="15" customHeight="1">
      <c r="D735" s="109"/>
      <c r="E735" s="109"/>
      <c r="F735" s="109"/>
      <c r="G735" s="48"/>
    </row>
    <row r="736" spans="4:7" ht="15" customHeight="1">
      <c r="D736" s="109"/>
      <c r="E736" s="109"/>
      <c r="F736" s="109"/>
      <c r="G736" s="48"/>
    </row>
    <row r="737" spans="4:7" ht="15" customHeight="1">
      <c r="D737" s="109"/>
      <c r="E737" s="109"/>
      <c r="F737" s="109"/>
      <c r="G737" s="48"/>
    </row>
    <row r="738" spans="4:7" ht="15" customHeight="1">
      <c r="D738" s="109"/>
      <c r="E738" s="109"/>
      <c r="F738" s="109"/>
      <c r="G738" s="48"/>
    </row>
    <row r="739" spans="4:7" ht="15" customHeight="1">
      <c r="D739" s="109"/>
      <c r="E739" s="109"/>
      <c r="F739" s="109"/>
      <c r="G739" s="48"/>
    </row>
    <row r="740" spans="4:7" ht="15" customHeight="1">
      <c r="D740" s="109"/>
      <c r="E740" s="109"/>
      <c r="F740" s="109"/>
      <c r="G740" s="48"/>
    </row>
    <row r="741" spans="4:7" ht="15" customHeight="1">
      <c r="D741" s="109"/>
      <c r="E741" s="109"/>
      <c r="F741" s="109"/>
      <c r="G741" s="48"/>
    </row>
    <row r="742" spans="4:7" ht="15" customHeight="1">
      <c r="D742" s="109"/>
      <c r="E742" s="109"/>
      <c r="F742" s="109"/>
      <c r="G742" s="48"/>
    </row>
    <row r="743" spans="4:7" ht="15" customHeight="1">
      <c r="D743" s="109"/>
      <c r="E743" s="109"/>
      <c r="F743" s="109"/>
      <c r="G743" s="48"/>
    </row>
    <row r="744" spans="4:7" ht="15" customHeight="1">
      <c r="D744" s="109"/>
      <c r="E744" s="109"/>
      <c r="F744" s="109"/>
      <c r="G744" s="48"/>
    </row>
    <row r="745" spans="4:7" ht="15" customHeight="1">
      <c r="D745" s="109"/>
      <c r="E745" s="109"/>
      <c r="F745" s="109"/>
      <c r="G745" s="48"/>
    </row>
    <row r="746" spans="4:7" ht="15" customHeight="1">
      <c r="D746" s="109"/>
      <c r="E746" s="109"/>
      <c r="F746" s="109"/>
      <c r="G746" s="48"/>
    </row>
    <row r="747" spans="4:7" ht="15" customHeight="1">
      <c r="D747" s="109"/>
      <c r="E747" s="109"/>
      <c r="F747" s="109"/>
      <c r="G747" s="48"/>
    </row>
  </sheetData>
  <sheetProtection/>
  <mergeCells count="60">
    <mergeCell ref="B38:E38"/>
    <mergeCell ref="B21:E21"/>
    <mergeCell ref="B22:E22"/>
    <mergeCell ref="B23:E23"/>
    <mergeCell ref="B35:E35"/>
    <mergeCell ref="B36:E36"/>
    <mergeCell ref="B37:E37"/>
    <mergeCell ref="B32:E32"/>
    <mergeCell ref="B33:E33"/>
    <mergeCell ref="B34:E34"/>
    <mergeCell ref="B39:E39"/>
    <mergeCell ref="B51:E51"/>
    <mergeCell ref="B52:E52"/>
    <mergeCell ref="B44:E44"/>
    <mergeCell ref="B45:E45"/>
    <mergeCell ref="B13:E13"/>
    <mergeCell ref="B14:E14"/>
    <mergeCell ref="B15:E15"/>
    <mergeCell ref="B16:E16"/>
    <mergeCell ref="B20:E20"/>
    <mergeCell ref="B53:E53"/>
    <mergeCell ref="B47:E47"/>
    <mergeCell ref="B48:E48"/>
    <mergeCell ref="B49:E49"/>
    <mergeCell ref="B50:E50"/>
    <mergeCell ref="B46:E46"/>
    <mergeCell ref="B54:E54"/>
    <mergeCell ref="L3:O3"/>
    <mergeCell ref="B41:E41"/>
    <mergeCell ref="B42:E42"/>
    <mergeCell ref="B43:E43"/>
    <mergeCell ref="B24:E24"/>
    <mergeCell ref="B19:E19"/>
    <mergeCell ref="B17:E17"/>
    <mergeCell ref="B9:E9"/>
    <mergeCell ref="B10:E10"/>
    <mergeCell ref="B6:E6"/>
    <mergeCell ref="B1:O1"/>
    <mergeCell ref="B2:O2"/>
    <mergeCell ref="B40:E40"/>
    <mergeCell ref="B26:E26"/>
    <mergeCell ref="B27:E27"/>
    <mergeCell ref="B18:E18"/>
    <mergeCell ref="B25:E25"/>
    <mergeCell ref="B5:E5"/>
    <mergeCell ref="B11:E11"/>
    <mergeCell ref="K3:K4"/>
    <mergeCell ref="J3:J4"/>
    <mergeCell ref="I3:I4"/>
    <mergeCell ref="H3:H4"/>
    <mergeCell ref="B3:E4"/>
    <mergeCell ref="G3:G4"/>
    <mergeCell ref="F3:F4"/>
    <mergeCell ref="B28:E28"/>
    <mergeCell ref="B29:E29"/>
    <mergeCell ref="B30:E30"/>
    <mergeCell ref="B31:E31"/>
    <mergeCell ref="B7:E7"/>
    <mergeCell ref="B8:E8"/>
    <mergeCell ref="B12:E12"/>
  </mergeCells>
  <printOptions/>
  <pageMargins left="0.5905511811023623" right="0" top="0.3937007874015748" bottom="0" header="0.5118110236220472" footer="0.5118110236220472"/>
  <pageSetup horizontalDpi="600" verticalDpi="600" orientation="landscape" paperSize="9" r:id="rId1"/>
  <rowBreaks count="1" manualBreakCount="1">
    <brk id="27" min="1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1"/>
  </sheetPr>
  <dimension ref="B1:P749"/>
  <sheetViews>
    <sheetView zoomScalePageLayoutView="0" workbookViewId="0" topLeftCell="B30">
      <selection activeCell="B19" sqref="B19:E19"/>
    </sheetView>
  </sheetViews>
  <sheetFormatPr defaultColWidth="9.140625" defaultRowHeight="15" customHeight="1"/>
  <cols>
    <col min="1" max="1" width="9.140625" style="9" hidden="1" customWidth="1"/>
    <col min="2" max="2" width="37.421875" style="40" customWidth="1"/>
    <col min="3" max="3" width="4.57421875" style="101" customWidth="1"/>
    <col min="4" max="4" width="3.8515625" style="101" customWidth="1"/>
    <col min="5" max="5" width="14.7109375" style="101" customWidth="1"/>
    <col min="6" max="6" width="5.8515625" style="101" customWidth="1"/>
    <col min="7" max="7" width="5.00390625" style="38" customWidth="1"/>
    <col min="8" max="8" width="5.7109375" style="38" customWidth="1"/>
    <col min="9" max="9" width="9.421875" style="38" customWidth="1"/>
    <col min="10" max="10" width="4.7109375" style="18" customWidth="1"/>
    <col min="11" max="11" width="13.00390625" style="39" customWidth="1"/>
    <col min="12" max="15" width="9.140625" style="9" customWidth="1"/>
    <col min="16" max="16" width="2.8515625" style="9" customWidth="1"/>
    <col min="17" max="16384" width="9.140625" style="9" customWidth="1"/>
  </cols>
  <sheetData>
    <row r="1" spans="2:15" ht="39.75" customHeight="1">
      <c r="B1" s="317" t="s">
        <v>315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</row>
    <row r="2" spans="2:15" s="42" customFormat="1" ht="29.25" customHeight="1">
      <c r="B2" s="376" t="s">
        <v>292</v>
      </c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</row>
    <row r="3" spans="2:15" ht="51.75" customHeight="1">
      <c r="B3" s="322" t="s">
        <v>28</v>
      </c>
      <c r="C3" s="323"/>
      <c r="D3" s="323"/>
      <c r="E3" s="323"/>
      <c r="F3" s="300" t="s">
        <v>9</v>
      </c>
      <c r="G3" s="300" t="s">
        <v>0</v>
      </c>
      <c r="H3" s="300" t="s">
        <v>1</v>
      </c>
      <c r="I3" s="300" t="s">
        <v>2</v>
      </c>
      <c r="J3" s="300" t="s">
        <v>3</v>
      </c>
      <c r="K3" s="333" t="s">
        <v>134</v>
      </c>
      <c r="L3" s="330" t="s">
        <v>164</v>
      </c>
      <c r="M3" s="331"/>
      <c r="N3" s="331"/>
      <c r="O3" s="332"/>
    </row>
    <row r="4" spans="2:15" ht="22.5" customHeight="1">
      <c r="B4" s="324"/>
      <c r="C4" s="325"/>
      <c r="D4" s="325"/>
      <c r="E4" s="325"/>
      <c r="F4" s="300"/>
      <c r="G4" s="300"/>
      <c r="H4" s="300"/>
      <c r="I4" s="300"/>
      <c r="J4" s="300"/>
      <c r="K4" s="334"/>
      <c r="L4" s="12" t="s">
        <v>78</v>
      </c>
      <c r="M4" s="12" t="s">
        <v>79</v>
      </c>
      <c r="N4" s="12" t="s">
        <v>80</v>
      </c>
      <c r="O4" s="12" t="s">
        <v>81</v>
      </c>
    </row>
    <row r="5" spans="2:15" s="44" customFormat="1" ht="16.5" customHeight="1">
      <c r="B5" s="377" t="s">
        <v>23</v>
      </c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9"/>
    </row>
    <row r="6" spans="2:11" s="44" customFormat="1" ht="1.5" customHeight="1">
      <c r="B6" s="326"/>
      <c r="C6" s="326"/>
      <c r="D6" s="326"/>
      <c r="E6" s="326"/>
      <c r="F6" s="326"/>
      <c r="G6" s="326"/>
      <c r="H6" s="326"/>
      <c r="I6" s="326"/>
      <c r="J6" s="326"/>
      <c r="K6" s="326"/>
    </row>
    <row r="7" spans="2:15" s="44" customFormat="1" ht="12" customHeight="1">
      <c r="B7" s="319" t="s">
        <v>144</v>
      </c>
      <c r="C7" s="319"/>
      <c r="D7" s="319"/>
      <c r="E7" s="319"/>
      <c r="F7" s="243" t="s">
        <v>254</v>
      </c>
      <c r="G7" s="243" t="s">
        <v>5</v>
      </c>
      <c r="H7" s="243" t="s">
        <v>146</v>
      </c>
      <c r="I7" s="244" t="s">
        <v>147</v>
      </c>
      <c r="J7" s="243" t="s">
        <v>141</v>
      </c>
      <c r="K7" s="272">
        <f aca="true" t="shared" si="0" ref="K7:K14">O7+N7+M7+L7</f>
        <v>1061.5</v>
      </c>
      <c r="L7" s="272">
        <f>L8+L11+L15+L19+L22</f>
        <v>256.3</v>
      </c>
      <c r="M7" s="272">
        <f>M8+M11+M15+M19+M22</f>
        <v>261.3</v>
      </c>
      <c r="N7" s="272">
        <f>N8+N11+N15+N19+N22</f>
        <v>274.8</v>
      </c>
      <c r="O7" s="272">
        <f>O8+O11+O15+O19+O22</f>
        <v>269.1</v>
      </c>
    </row>
    <row r="8" spans="2:15" s="44" customFormat="1" ht="40.5" customHeight="1">
      <c r="B8" s="327" t="s">
        <v>225</v>
      </c>
      <c r="C8" s="328"/>
      <c r="D8" s="328"/>
      <c r="E8" s="329"/>
      <c r="F8" s="230" t="s">
        <v>254</v>
      </c>
      <c r="G8" s="230" t="s">
        <v>5</v>
      </c>
      <c r="H8" s="230" t="s">
        <v>8</v>
      </c>
      <c r="I8" s="223" t="s">
        <v>147</v>
      </c>
      <c r="J8" s="230" t="s">
        <v>141</v>
      </c>
      <c r="K8" s="228">
        <f t="shared" si="0"/>
        <v>332.7</v>
      </c>
      <c r="L8" s="228">
        <f>L9</f>
        <v>80.3</v>
      </c>
      <c r="M8" s="228">
        <f aca="true" t="shared" si="1" ref="M8:O9">M9</f>
        <v>80.3</v>
      </c>
      <c r="N8" s="228">
        <f t="shared" si="1"/>
        <v>91.8</v>
      </c>
      <c r="O8" s="228">
        <f t="shared" si="1"/>
        <v>80.3</v>
      </c>
    </row>
    <row r="9" spans="2:15" s="44" customFormat="1" ht="13.5" customHeight="1">
      <c r="B9" s="348" t="s">
        <v>145</v>
      </c>
      <c r="C9" s="349"/>
      <c r="D9" s="349"/>
      <c r="E9" s="350"/>
      <c r="F9" s="218" t="s">
        <v>254</v>
      </c>
      <c r="G9" s="218" t="s">
        <v>5</v>
      </c>
      <c r="H9" s="218" t="s">
        <v>8</v>
      </c>
      <c r="I9" s="219" t="s">
        <v>226</v>
      </c>
      <c r="J9" s="218" t="s">
        <v>141</v>
      </c>
      <c r="K9" s="220">
        <f t="shared" si="0"/>
        <v>332.7</v>
      </c>
      <c r="L9" s="220">
        <f>L10</f>
        <v>80.3</v>
      </c>
      <c r="M9" s="220">
        <f t="shared" si="1"/>
        <v>80.3</v>
      </c>
      <c r="N9" s="220">
        <f t="shared" si="1"/>
        <v>91.8</v>
      </c>
      <c r="O9" s="220">
        <f t="shared" si="1"/>
        <v>80.3</v>
      </c>
    </row>
    <row r="10" spans="2:15" s="44" customFormat="1" ht="12" customHeight="1">
      <c r="B10" s="347" t="s">
        <v>143</v>
      </c>
      <c r="C10" s="347"/>
      <c r="D10" s="347"/>
      <c r="E10" s="347"/>
      <c r="F10" s="218" t="s">
        <v>254</v>
      </c>
      <c r="G10" s="218" t="s">
        <v>5</v>
      </c>
      <c r="H10" s="218" t="s">
        <v>8</v>
      </c>
      <c r="I10" s="219" t="s">
        <v>226</v>
      </c>
      <c r="J10" s="218" t="s">
        <v>153</v>
      </c>
      <c r="K10" s="220">
        <f t="shared" si="0"/>
        <v>332.7</v>
      </c>
      <c r="L10" s="220">
        <f>'Статьи расходов'!B39</f>
        <v>80.3</v>
      </c>
      <c r="M10" s="220">
        <f>'Статьи расходов'!C39</f>
        <v>80.3</v>
      </c>
      <c r="N10" s="220">
        <f>'Статьи расходов'!D39</f>
        <v>91.8</v>
      </c>
      <c r="O10" s="220">
        <f>'Статьи расходов'!E39</f>
        <v>80.3</v>
      </c>
    </row>
    <row r="11" spans="2:16" s="45" customFormat="1" ht="25.5" customHeight="1">
      <c r="B11" s="321" t="s">
        <v>135</v>
      </c>
      <c r="C11" s="321"/>
      <c r="D11" s="321"/>
      <c r="E11" s="321"/>
      <c r="F11" s="230" t="s">
        <v>254</v>
      </c>
      <c r="G11" s="230" t="s">
        <v>5</v>
      </c>
      <c r="H11" s="230" t="s">
        <v>6</v>
      </c>
      <c r="I11" s="230" t="s">
        <v>137</v>
      </c>
      <c r="J11" s="230" t="s">
        <v>138</v>
      </c>
      <c r="K11" s="229">
        <f t="shared" si="0"/>
        <v>588.8</v>
      </c>
      <c r="L11" s="229">
        <f aca="true" t="shared" si="2" ref="L11:O13">L12</f>
        <v>141</v>
      </c>
      <c r="M11" s="229">
        <f t="shared" si="2"/>
        <v>146</v>
      </c>
      <c r="N11" s="229">
        <f t="shared" si="2"/>
        <v>148</v>
      </c>
      <c r="O11" s="229">
        <f t="shared" si="2"/>
        <v>153.8</v>
      </c>
      <c r="P11" s="246"/>
    </row>
    <row r="12" spans="2:15" s="46" customFormat="1" ht="39" customHeight="1">
      <c r="B12" s="346" t="s">
        <v>139</v>
      </c>
      <c r="C12" s="346"/>
      <c r="D12" s="346"/>
      <c r="E12" s="346"/>
      <c r="F12" s="231" t="s">
        <v>254</v>
      </c>
      <c r="G12" s="231" t="s">
        <v>5</v>
      </c>
      <c r="H12" s="231" t="s">
        <v>6</v>
      </c>
      <c r="I12" s="231" t="s">
        <v>140</v>
      </c>
      <c r="J12" s="231" t="s">
        <v>141</v>
      </c>
      <c r="K12" s="242">
        <f t="shared" si="0"/>
        <v>588.8</v>
      </c>
      <c r="L12" s="241">
        <f t="shared" si="2"/>
        <v>141</v>
      </c>
      <c r="M12" s="241">
        <f t="shared" si="2"/>
        <v>146</v>
      </c>
      <c r="N12" s="241">
        <f t="shared" si="2"/>
        <v>148</v>
      </c>
      <c r="O12" s="241">
        <f t="shared" si="2"/>
        <v>153.8</v>
      </c>
    </row>
    <row r="13" spans="2:15" ht="15.75" customHeight="1">
      <c r="B13" s="347" t="s">
        <v>4</v>
      </c>
      <c r="C13" s="347"/>
      <c r="D13" s="347"/>
      <c r="E13" s="347"/>
      <c r="F13" s="218" t="s">
        <v>254</v>
      </c>
      <c r="G13" s="218" t="s">
        <v>5</v>
      </c>
      <c r="H13" s="218" t="s">
        <v>6</v>
      </c>
      <c r="I13" s="218" t="s">
        <v>142</v>
      </c>
      <c r="J13" s="218" t="s">
        <v>141</v>
      </c>
      <c r="K13" s="220">
        <f t="shared" si="0"/>
        <v>588.8</v>
      </c>
      <c r="L13" s="220">
        <f t="shared" si="2"/>
        <v>141</v>
      </c>
      <c r="M13" s="220">
        <f t="shared" si="2"/>
        <v>146</v>
      </c>
      <c r="N13" s="220">
        <f t="shared" si="2"/>
        <v>148</v>
      </c>
      <c r="O13" s="220">
        <f t="shared" si="2"/>
        <v>153.8</v>
      </c>
    </row>
    <row r="14" spans="2:15" ht="12" customHeight="1">
      <c r="B14" s="347" t="s">
        <v>143</v>
      </c>
      <c r="C14" s="347"/>
      <c r="D14" s="347"/>
      <c r="E14" s="347"/>
      <c r="F14" s="218" t="s">
        <v>254</v>
      </c>
      <c r="G14" s="218" t="s">
        <v>5</v>
      </c>
      <c r="H14" s="218" t="s">
        <v>6</v>
      </c>
      <c r="I14" s="218" t="s">
        <v>142</v>
      </c>
      <c r="J14" s="218">
        <v>500</v>
      </c>
      <c r="K14" s="220">
        <f t="shared" si="0"/>
        <v>588.8</v>
      </c>
      <c r="L14" s="220">
        <f>'Статьи расходов'!L39</f>
        <v>141</v>
      </c>
      <c r="M14" s="220">
        <f>'Статьи расходов'!M39</f>
        <v>146</v>
      </c>
      <c r="N14" s="220">
        <f>'Статьи расходов'!N39</f>
        <v>148</v>
      </c>
      <c r="O14" s="220">
        <f>'Статьи расходов'!O39</f>
        <v>153.8</v>
      </c>
    </row>
    <row r="15" spans="2:15" ht="12" customHeight="1">
      <c r="B15" s="327" t="s">
        <v>309</v>
      </c>
      <c r="C15" s="328"/>
      <c r="D15" s="328"/>
      <c r="E15" s="329"/>
      <c r="F15" s="230" t="s">
        <v>254</v>
      </c>
      <c r="G15" s="230" t="s">
        <v>5</v>
      </c>
      <c r="H15" s="293" t="s">
        <v>310</v>
      </c>
      <c r="I15" s="230" t="s">
        <v>147</v>
      </c>
      <c r="J15" s="230" t="s">
        <v>141</v>
      </c>
      <c r="K15" s="275">
        <f>L15+M15+N15+O15</f>
        <v>0</v>
      </c>
      <c r="L15" s="275">
        <f aca="true" t="shared" si="3" ref="L15:O17">L16</f>
        <v>0</v>
      </c>
      <c r="M15" s="275">
        <f t="shared" si="3"/>
        <v>0</v>
      </c>
      <c r="N15" s="275">
        <f t="shared" si="3"/>
        <v>0</v>
      </c>
      <c r="O15" s="275">
        <f t="shared" si="3"/>
        <v>0</v>
      </c>
    </row>
    <row r="16" spans="2:15" ht="38.25" customHeight="1" hidden="1">
      <c r="B16" s="357" t="s">
        <v>139</v>
      </c>
      <c r="C16" s="358"/>
      <c r="D16" s="358"/>
      <c r="E16" s="359"/>
      <c r="F16" s="231" t="s">
        <v>254</v>
      </c>
      <c r="G16" s="231" t="s">
        <v>6</v>
      </c>
      <c r="H16" s="294" t="s">
        <v>149</v>
      </c>
      <c r="I16" s="231" t="s">
        <v>291</v>
      </c>
      <c r="J16" s="231" t="s">
        <v>141</v>
      </c>
      <c r="K16" s="275">
        <f>L16+M16+N16+O16</f>
        <v>0</v>
      </c>
      <c r="L16" s="275">
        <f t="shared" si="3"/>
        <v>0</v>
      </c>
      <c r="M16" s="275">
        <f t="shared" si="3"/>
        <v>0</v>
      </c>
      <c r="N16" s="275">
        <f t="shared" si="3"/>
        <v>0</v>
      </c>
      <c r="O16" s="275">
        <f t="shared" si="3"/>
        <v>0</v>
      </c>
    </row>
    <row r="17" spans="2:15" ht="14.25" customHeight="1" hidden="1">
      <c r="B17" s="348" t="s">
        <v>290</v>
      </c>
      <c r="C17" s="349"/>
      <c r="D17" s="349"/>
      <c r="E17" s="350"/>
      <c r="F17" s="218" t="s">
        <v>254</v>
      </c>
      <c r="G17" s="218" t="s">
        <v>6</v>
      </c>
      <c r="H17" s="292" t="s">
        <v>149</v>
      </c>
      <c r="I17" s="218" t="s">
        <v>291</v>
      </c>
      <c r="J17" s="218" t="s">
        <v>141</v>
      </c>
      <c r="K17" s="275">
        <f>L17+M17+N17+O17</f>
        <v>0</v>
      </c>
      <c r="L17" s="275">
        <f t="shared" si="3"/>
        <v>0</v>
      </c>
      <c r="M17" s="275">
        <f t="shared" si="3"/>
        <v>0</v>
      </c>
      <c r="N17" s="275">
        <f t="shared" si="3"/>
        <v>0</v>
      </c>
      <c r="O17" s="275">
        <f t="shared" si="3"/>
        <v>0</v>
      </c>
    </row>
    <row r="18" spans="2:15" ht="13.5" customHeight="1" hidden="1">
      <c r="B18" s="347" t="s">
        <v>143</v>
      </c>
      <c r="C18" s="347"/>
      <c r="D18" s="347"/>
      <c r="E18" s="347"/>
      <c r="F18" s="218" t="s">
        <v>254</v>
      </c>
      <c r="G18" s="218" t="s">
        <v>6</v>
      </c>
      <c r="H18" s="292" t="s">
        <v>149</v>
      </c>
      <c r="I18" s="218" t="s">
        <v>291</v>
      </c>
      <c r="J18" s="218" t="s">
        <v>153</v>
      </c>
      <c r="K18" s="275">
        <f>L18+M18+N18+O18</f>
        <v>0</v>
      </c>
      <c r="L18" s="275">
        <f>'Статьи расходов'!V39</f>
        <v>0</v>
      </c>
      <c r="M18" s="275">
        <f>'Статьи расходов'!W39</f>
        <v>0</v>
      </c>
      <c r="N18" s="275">
        <f>'Статьи расходов'!X39</f>
        <v>0</v>
      </c>
      <c r="O18" s="275">
        <f>'Статьи расходов'!Y39</f>
        <v>0</v>
      </c>
    </row>
    <row r="19" spans="2:15" ht="15.75" customHeight="1">
      <c r="B19" s="320" t="s">
        <v>56</v>
      </c>
      <c r="C19" s="320"/>
      <c r="D19" s="320"/>
      <c r="E19" s="320"/>
      <c r="F19" s="223" t="s">
        <v>254</v>
      </c>
      <c r="G19" s="223" t="s">
        <v>5</v>
      </c>
      <c r="H19" s="247">
        <v>12</v>
      </c>
      <c r="I19" s="230" t="s">
        <v>137</v>
      </c>
      <c r="J19" s="230" t="s">
        <v>138</v>
      </c>
      <c r="K19" s="273">
        <f aca="true" t="shared" si="4" ref="K19:K55">O19+N19+M19+L19</f>
        <v>40</v>
      </c>
      <c r="L19" s="273">
        <f>L20</f>
        <v>10</v>
      </c>
      <c r="M19" s="273">
        <f aca="true" t="shared" si="5" ref="M19:O20">M20</f>
        <v>10</v>
      </c>
      <c r="N19" s="273">
        <f t="shared" si="5"/>
        <v>10</v>
      </c>
      <c r="O19" s="273">
        <f t="shared" si="5"/>
        <v>10</v>
      </c>
    </row>
    <row r="20" spans="2:15" ht="12.75" customHeight="1">
      <c r="B20" s="375" t="s">
        <v>148</v>
      </c>
      <c r="C20" s="375"/>
      <c r="D20" s="375"/>
      <c r="E20" s="375"/>
      <c r="F20" s="239" t="s">
        <v>254</v>
      </c>
      <c r="G20" s="239" t="s">
        <v>5</v>
      </c>
      <c r="H20" s="239" t="s">
        <v>149</v>
      </c>
      <c r="I20" s="239" t="s">
        <v>150</v>
      </c>
      <c r="J20" s="239" t="s">
        <v>141</v>
      </c>
      <c r="K20" s="276">
        <f t="shared" si="4"/>
        <v>40</v>
      </c>
      <c r="L20" s="276">
        <f>L21</f>
        <v>10</v>
      </c>
      <c r="M20" s="276">
        <f t="shared" si="5"/>
        <v>10</v>
      </c>
      <c r="N20" s="276">
        <f t="shared" si="5"/>
        <v>10</v>
      </c>
      <c r="O20" s="276">
        <f t="shared" si="5"/>
        <v>10</v>
      </c>
    </row>
    <row r="21" spans="2:15" ht="12.75" customHeight="1">
      <c r="B21" s="356" t="s">
        <v>151</v>
      </c>
      <c r="C21" s="356"/>
      <c r="D21" s="356"/>
      <c r="E21" s="356"/>
      <c r="F21" s="219" t="s">
        <v>254</v>
      </c>
      <c r="G21" s="219" t="s">
        <v>5</v>
      </c>
      <c r="H21" s="219" t="s">
        <v>149</v>
      </c>
      <c r="I21" s="219" t="s">
        <v>150</v>
      </c>
      <c r="J21" s="219" t="s">
        <v>152</v>
      </c>
      <c r="K21" s="275">
        <f t="shared" si="4"/>
        <v>40</v>
      </c>
      <c r="L21" s="275">
        <f>'Статьи расходов'!AF39</f>
        <v>10</v>
      </c>
      <c r="M21" s="275">
        <f>'Статьи расходов'!AG39</f>
        <v>10</v>
      </c>
      <c r="N21" s="275">
        <f>'Статьи расходов'!AH39</f>
        <v>10</v>
      </c>
      <c r="O21" s="275">
        <f>'Статьи расходов'!AI39</f>
        <v>10</v>
      </c>
    </row>
    <row r="22" spans="2:15" ht="15" customHeight="1">
      <c r="B22" s="363" t="s">
        <v>271</v>
      </c>
      <c r="C22" s="364"/>
      <c r="D22" s="364"/>
      <c r="E22" s="365"/>
      <c r="F22" s="223" t="s">
        <v>254</v>
      </c>
      <c r="G22" s="223" t="s">
        <v>5</v>
      </c>
      <c r="H22" s="223" t="s">
        <v>272</v>
      </c>
      <c r="I22" s="223" t="s">
        <v>273</v>
      </c>
      <c r="J22" s="223" t="s">
        <v>141</v>
      </c>
      <c r="K22" s="278">
        <f t="shared" si="4"/>
        <v>100</v>
      </c>
      <c r="L22" s="278">
        <f>L23</f>
        <v>25</v>
      </c>
      <c r="M22" s="278">
        <f aca="true" t="shared" si="6" ref="M22:O24">M23</f>
        <v>25</v>
      </c>
      <c r="N22" s="278">
        <f t="shared" si="6"/>
        <v>25</v>
      </c>
      <c r="O22" s="278">
        <f t="shared" si="6"/>
        <v>25</v>
      </c>
    </row>
    <row r="23" spans="2:15" ht="15" customHeight="1">
      <c r="B23" s="366" t="s">
        <v>274</v>
      </c>
      <c r="C23" s="367"/>
      <c r="D23" s="367"/>
      <c r="E23" s="368"/>
      <c r="F23" s="219" t="s">
        <v>254</v>
      </c>
      <c r="G23" s="219" t="s">
        <v>5</v>
      </c>
      <c r="H23" s="219" t="s">
        <v>272</v>
      </c>
      <c r="I23" s="219" t="s">
        <v>275</v>
      </c>
      <c r="J23" s="219" t="s">
        <v>141</v>
      </c>
      <c r="K23" s="275">
        <f t="shared" si="4"/>
        <v>100</v>
      </c>
      <c r="L23" s="275">
        <f>L24</f>
        <v>25</v>
      </c>
      <c r="M23" s="275">
        <f t="shared" si="6"/>
        <v>25</v>
      </c>
      <c r="N23" s="275">
        <f t="shared" si="6"/>
        <v>25</v>
      </c>
      <c r="O23" s="275">
        <f t="shared" si="6"/>
        <v>25</v>
      </c>
    </row>
    <row r="24" spans="2:15" ht="12.75" customHeight="1">
      <c r="B24" s="369" t="s">
        <v>276</v>
      </c>
      <c r="C24" s="370"/>
      <c r="D24" s="370"/>
      <c r="E24" s="371"/>
      <c r="F24" s="219" t="s">
        <v>254</v>
      </c>
      <c r="G24" s="219" t="s">
        <v>5</v>
      </c>
      <c r="H24" s="219" t="s">
        <v>272</v>
      </c>
      <c r="I24" s="219" t="s">
        <v>277</v>
      </c>
      <c r="J24" s="219" t="s">
        <v>141</v>
      </c>
      <c r="K24" s="275">
        <f t="shared" si="4"/>
        <v>100</v>
      </c>
      <c r="L24" s="275">
        <f>L25</f>
        <v>25</v>
      </c>
      <c r="M24" s="275">
        <f t="shared" si="6"/>
        <v>25</v>
      </c>
      <c r="N24" s="275">
        <f t="shared" si="6"/>
        <v>25</v>
      </c>
      <c r="O24" s="275">
        <f t="shared" si="6"/>
        <v>25</v>
      </c>
    </row>
    <row r="25" spans="2:15" ht="15" customHeight="1">
      <c r="B25" s="347" t="s">
        <v>143</v>
      </c>
      <c r="C25" s="347"/>
      <c r="D25" s="347"/>
      <c r="E25" s="347"/>
      <c r="F25" s="219" t="s">
        <v>254</v>
      </c>
      <c r="G25" s="219" t="s">
        <v>5</v>
      </c>
      <c r="H25" s="219" t="s">
        <v>272</v>
      </c>
      <c r="I25" s="219" t="s">
        <v>278</v>
      </c>
      <c r="J25" s="219" t="s">
        <v>279</v>
      </c>
      <c r="K25" s="275">
        <f t="shared" si="4"/>
        <v>100</v>
      </c>
      <c r="L25" s="275">
        <f>'Статьи расходов'!AK39</f>
        <v>25</v>
      </c>
      <c r="M25" s="275">
        <f>'Статьи расходов'!AL39</f>
        <v>25</v>
      </c>
      <c r="N25" s="275">
        <f>'Статьи расходов'!AM39</f>
        <v>25</v>
      </c>
      <c r="O25" s="275">
        <f>'Статьи расходов'!AN39</f>
        <v>25</v>
      </c>
    </row>
    <row r="26" spans="2:15" s="46" customFormat="1" ht="14.25" customHeight="1">
      <c r="B26" s="355" t="s">
        <v>57</v>
      </c>
      <c r="C26" s="355"/>
      <c r="D26" s="355"/>
      <c r="E26" s="355"/>
      <c r="F26" s="244" t="s">
        <v>254</v>
      </c>
      <c r="G26" s="244" t="s">
        <v>8</v>
      </c>
      <c r="H26" s="244" t="s">
        <v>155</v>
      </c>
      <c r="I26" s="244" t="s">
        <v>147</v>
      </c>
      <c r="J26" s="244" t="s">
        <v>141</v>
      </c>
      <c r="K26" s="248">
        <f t="shared" si="4"/>
        <v>29.9</v>
      </c>
      <c r="L26" s="248">
        <f>L27</f>
        <v>7.3999999999999995</v>
      </c>
      <c r="M26" s="248">
        <f aca="true" t="shared" si="7" ref="M26:O28">M27</f>
        <v>7.5</v>
      </c>
      <c r="N26" s="248">
        <f t="shared" si="7"/>
        <v>7.5</v>
      </c>
      <c r="O26" s="248">
        <f t="shared" si="7"/>
        <v>7.5</v>
      </c>
    </row>
    <row r="27" spans="2:15" s="46" customFormat="1" ht="12" customHeight="1">
      <c r="B27" s="353" t="s">
        <v>156</v>
      </c>
      <c r="C27" s="353"/>
      <c r="D27" s="353"/>
      <c r="E27" s="353"/>
      <c r="F27" s="239" t="s">
        <v>254</v>
      </c>
      <c r="G27" s="239" t="s">
        <v>8</v>
      </c>
      <c r="H27" s="239" t="s">
        <v>155</v>
      </c>
      <c r="I27" s="239" t="s">
        <v>154</v>
      </c>
      <c r="J27" s="239" t="s">
        <v>141</v>
      </c>
      <c r="K27" s="240">
        <f t="shared" si="4"/>
        <v>29.9</v>
      </c>
      <c r="L27" s="240">
        <f>L28</f>
        <v>7.3999999999999995</v>
      </c>
      <c r="M27" s="240">
        <f t="shared" si="7"/>
        <v>7.5</v>
      </c>
      <c r="N27" s="240">
        <f t="shared" si="7"/>
        <v>7.5</v>
      </c>
      <c r="O27" s="240">
        <f t="shared" si="7"/>
        <v>7.5</v>
      </c>
    </row>
    <row r="28" spans="2:15" s="46" customFormat="1" ht="21.75" customHeight="1">
      <c r="B28" s="298" t="s">
        <v>58</v>
      </c>
      <c r="C28" s="298"/>
      <c r="D28" s="298"/>
      <c r="E28" s="298"/>
      <c r="F28" s="219" t="s">
        <v>254</v>
      </c>
      <c r="G28" s="219" t="s">
        <v>8</v>
      </c>
      <c r="H28" s="219" t="s">
        <v>155</v>
      </c>
      <c r="I28" s="219" t="s">
        <v>157</v>
      </c>
      <c r="J28" s="219" t="s">
        <v>141</v>
      </c>
      <c r="K28" s="220">
        <f t="shared" si="4"/>
        <v>29.9</v>
      </c>
      <c r="L28" s="220">
        <f>L29</f>
        <v>7.3999999999999995</v>
      </c>
      <c r="M28" s="220">
        <f t="shared" si="7"/>
        <v>7.5</v>
      </c>
      <c r="N28" s="220">
        <f t="shared" si="7"/>
        <v>7.5</v>
      </c>
      <c r="O28" s="220">
        <f t="shared" si="7"/>
        <v>7.5</v>
      </c>
    </row>
    <row r="29" spans="2:15" s="46" customFormat="1" ht="13.5" customHeight="1">
      <c r="B29" s="347" t="s">
        <v>143</v>
      </c>
      <c r="C29" s="347"/>
      <c r="D29" s="347"/>
      <c r="E29" s="347"/>
      <c r="F29" s="219" t="s">
        <v>254</v>
      </c>
      <c r="G29" s="219" t="s">
        <v>8</v>
      </c>
      <c r="H29" s="219" t="s">
        <v>155</v>
      </c>
      <c r="I29" s="219" t="s">
        <v>157</v>
      </c>
      <c r="J29" s="219" t="s">
        <v>153</v>
      </c>
      <c r="K29" s="220">
        <f t="shared" si="4"/>
        <v>29.9</v>
      </c>
      <c r="L29" s="220">
        <f>'Статьи расходов'!AU39</f>
        <v>7.3999999999999995</v>
      </c>
      <c r="M29" s="220">
        <f>'Статьи расходов'!AV39</f>
        <v>7.5</v>
      </c>
      <c r="N29" s="220">
        <f>'Статьи расходов'!AW39</f>
        <v>7.5</v>
      </c>
      <c r="O29" s="220">
        <f>'Статьи расходов'!AX39</f>
        <v>7.5</v>
      </c>
    </row>
    <row r="30" spans="2:15" s="46" customFormat="1" ht="43.5" customHeight="1">
      <c r="B30" s="343" t="s">
        <v>189</v>
      </c>
      <c r="C30" s="344"/>
      <c r="D30" s="344"/>
      <c r="E30" s="345"/>
      <c r="F30" s="244" t="s">
        <v>254</v>
      </c>
      <c r="G30" s="244" t="s">
        <v>155</v>
      </c>
      <c r="H30" s="244" t="s">
        <v>190</v>
      </c>
      <c r="I30" s="244" t="s">
        <v>147</v>
      </c>
      <c r="J30" s="244" t="s">
        <v>141</v>
      </c>
      <c r="K30" s="242">
        <f t="shared" si="4"/>
        <v>5</v>
      </c>
      <c r="L30" s="242">
        <f>L31</f>
        <v>0</v>
      </c>
      <c r="M30" s="242">
        <f aca="true" t="shared" si="8" ref="M30:O32">M31</f>
        <v>5</v>
      </c>
      <c r="N30" s="242">
        <f t="shared" si="8"/>
        <v>0</v>
      </c>
      <c r="O30" s="242">
        <f t="shared" si="8"/>
        <v>0</v>
      </c>
    </row>
    <row r="31" spans="2:15" s="46" customFormat="1" ht="41.25" customHeight="1">
      <c r="B31" s="346" t="s">
        <v>139</v>
      </c>
      <c r="C31" s="346"/>
      <c r="D31" s="346"/>
      <c r="E31" s="346"/>
      <c r="F31" s="239" t="s">
        <v>254</v>
      </c>
      <c r="G31" s="239" t="s">
        <v>155</v>
      </c>
      <c r="H31" s="239" t="s">
        <v>190</v>
      </c>
      <c r="I31" s="239" t="s">
        <v>227</v>
      </c>
      <c r="J31" s="239" t="s">
        <v>141</v>
      </c>
      <c r="K31" s="242">
        <f t="shared" si="4"/>
        <v>5</v>
      </c>
      <c r="L31" s="242">
        <f>L32</f>
        <v>0</v>
      </c>
      <c r="M31" s="242">
        <f t="shared" si="8"/>
        <v>5</v>
      </c>
      <c r="N31" s="242">
        <f t="shared" si="8"/>
        <v>0</v>
      </c>
      <c r="O31" s="242">
        <f t="shared" si="8"/>
        <v>0</v>
      </c>
    </row>
    <row r="32" spans="2:15" s="46" customFormat="1" ht="12.75" customHeight="1">
      <c r="B32" s="347" t="s">
        <v>4</v>
      </c>
      <c r="C32" s="347"/>
      <c r="D32" s="347"/>
      <c r="E32" s="347"/>
      <c r="F32" s="219" t="s">
        <v>254</v>
      </c>
      <c r="G32" s="219" t="s">
        <v>155</v>
      </c>
      <c r="H32" s="219" t="s">
        <v>190</v>
      </c>
      <c r="I32" s="219" t="s">
        <v>227</v>
      </c>
      <c r="J32" s="219" t="s">
        <v>141</v>
      </c>
      <c r="K32" s="220">
        <f t="shared" si="4"/>
        <v>5</v>
      </c>
      <c r="L32" s="220">
        <f>L33</f>
        <v>0</v>
      </c>
      <c r="M32" s="220">
        <f t="shared" si="8"/>
        <v>5</v>
      </c>
      <c r="N32" s="220">
        <f t="shared" si="8"/>
        <v>0</v>
      </c>
      <c r="O32" s="220">
        <f t="shared" si="8"/>
        <v>0</v>
      </c>
    </row>
    <row r="33" spans="2:15" s="46" customFormat="1" ht="14.25" customHeight="1">
      <c r="B33" s="347" t="s">
        <v>143</v>
      </c>
      <c r="C33" s="347"/>
      <c r="D33" s="347"/>
      <c r="E33" s="347"/>
      <c r="F33" s="219" t="s">
        <v>254</v>
      </c>
      <c r="G33" s="219" t="s">
        <v>155</v>
      </c>
      <c r="H33" s="219" t="s">
        <v>190</v>
      </c>
      <c r="I33" s="219" t="s">
        <v>227</v>
      </c>
      <c r="J33" s="219" t="s">
        <v>101</v>
      </c>
      <c r="K33" s="220">
        <f t="shared" si="4"/>
        <v>5</v>
      </c>
      <c r="L33" s="220">
        <f>'Статьи расходов'!AZ39</f>
        <v>0</v>
      </c>
      <c r="M33" s="220">
        <f>'Статьи расходов'!BA39</f>
        <v>5</v>
      </c>
      <c r="N33" s="220">
        <f>'Статьи расходов'!BB39</f>
        <v>0</v>
      </c>
      <c r="O33" s="220">
        <f>'Статьи расходов'!BC39</f>
        <v>0</v>
      </c>
    </row>
    <row r="34" spans="2:15" s="46" customFormat="1" ht="0.75" customHeight="1" hidden="1">
      <c r="B34" s="343" t="s">
        <v>245</v>
      </c>
      <c r="C34" s="344"/>
      <c r="D34" s="344"/>
      <c r="E34" s="345"/>
      <c r="F34" s="244" t="s">
        <v>253</v>
      </c>
      <c r="G34" s="244" t="s">
        <v>7</v>
      </c>
      <c r="H34" s="244" t="s">
        <v>146</v>
      </c>
      <c r="I34" s="244" t="s">
        <v>147</v>
      </c>
      <c r="J34" s="244" t="s">
        <v>141</v>
      </c>
      <c r="K34" s="245">
        <f t="shared" si="4"/>
        <v>0</v>
      </c>
      <c r="L34" s="245">
        <f aca="true" t="shared" si="9" ref="L34:O35">L35</f>
        <v>0</v>
      </c>
      <c r="M34" s="245">
        <f t="shared" si="9"/>
        <v>0</v>
      </c>
      <c r="N34" s="245">
        <f t="shared" si="9"/>
        <v>0</v>
      </c>
      <c r="O34" s="245">
        <f t="shared" si="9"/>
        <v>0</v>
      </c>
    </row>
    <row r="35" spans="2:15" s="46" customFormat="1" ht="16.5" customHeight="1" hidden="1">
      <c r="B35" s="348" t="s">
        <v>246</v>
      </c>
      <c r="C35" s="349"/>
      <c r="D35" s="349"/>
      <c r="E35" s="350"/>
      <c r="F35" s="219" t="s">
        <v>253</v>
      </c>
      <c r="G35" s="219" t="s">
        <v>7</v>
      </c>
      <c r="H35" s="219" t="s">
        <v>5</v>
      </c>
      <c r="I35" s="219" t="s">
        <v>147</v>
      </c>
      <c r="J35" s="219" t="s">
        <v>141</v>
      </c>
      <c r="K35" s="220">
        <f t="shared" si="4"/>
        <v>0</v>
      </c>
      <c r="L35" s="220">
        <f t="shared" si="9"/>
        <v>0</v>
      </c>
      <c r="M35" s="220">
        <f t="shared" si="9"/>
        <v>0</v>
      </c>
      <c r="N35" s="220">
        <f t="shared" si="9"/>
        <v>0</v>
      </c>
      <c r="O35" s="220">
        <f t="shared" si="9"/>
        <v>0</v>
      </c>
    </row>
    <row r="36" spans="2:15" s="46" customFormat="1" ht="18" customHeight="1" hidden="1">
      <c r="B36" s="372" t="s">
        <v>247</v>
      </c>
      <c r="C36" s="373"/>
      <c r="D36" s="373"/>
      <c r="E36" s="374"/>
      <c r="F36" s="219" t="s">
        <v>253</v>
      </c>
      <c r="G36" s="219" t="s">
        <v>7</v>
      </c>
      <c r="H36" s="219" t="s">
        <v>5</v>
      </c>
      <c r="I36" s="219" t="s">
        <v>248</v>
      </c>
      <c r="J36" s="219" t="s">
        <v>153</v>
      </c>
      <c r="K36" s="220">
        <f t="shared" si="4"/>
        <v>0</v>
      </c>
      <c r="L36" s="220"/>
      <c r="M36" s="220">
        <v>0</v>
      </c>
      <c r="N36" s="220">
        <v>0</v>
      </c>
      <c r="O36" s="220">
        <v>0</v>
      </c>
    </row>
    <row r="37" spans="2:15" s="46" customFormat="1" ht="13.5" customHeight="1">
      <c r="B37" s="380" t="s">
        <v>287</v>
      </c>
      <c r="C37" s="381"/>
      <c r="D37" s="381"/>
      <c r="E37" s="382"/>
      <c r="F37" s="244" t="s">
        <v>254</v>
      </c>
      <c r="G37" s="244" t="s">
        <v>6</v>
      </c>
      <c r="H37" s="244" t="s">
        <v>149</v>
      </c>
      <c r="I37" s="244" t="s">
        <v>147</v>
      </c>
      <c r="J37" s="244" t="s">
        <v>141</v>
      </c>
      <c r="K37" s="245">
        <f>K38</f>
        <v>20</v>
      </c>
      <c r="L37" s="245">
        <f aca="true" t="shared" si="10" ref="L37:O39">L38</f>
        <v>5</v>
      </c>
      <c r="M37" s="245">
        <f t="shared" si="10"/>
        <v>5</v>
      </c>
      <c r="N37" s="245">
        <f t="shared" si="10"/>
        <v>5</v>
      </c>
      <c r="O37" s="245">
        <f t="shared" si="10"/>
        <v>5</v>
      </c>
    </row>
    <row r="38" spans="2:15" s="46" customFormat="1" ht="40.5" customHeight="1">
      <c r="B38" s="383" t="s">
        <v>139</v>
      </c>
      <c r="C38" s="384"/>
      <c r="D38" s="384"/>
      <c r="E38" s="385"/>
      <c r="F38" s="239" t="s">
        <v>254</v>
      </c>
      <c r="G38" s="239" t="s">
        <v>6</v>
      </c>
      <c r="H38" s="239" t="s">
        <v>149</v>
      </c>
      <c r="I38" s="239" t="s">
        <v>301</v>
      </c>
      <c r="J38" s="239" t="s">
        <v>141</v>
      </c>
      <c r="K38" s="240">
        <f>K39</f>
        <v>20</v>
      </c>
      <c r="L38" s="240">
        <f t="shared" si="10"/>
        <v>5</v>
      </c>
      <c r="M38" s="240">
        <f t="shared" si="10"/>
        <v>5</v>
      </c>
      <c r="N38" s="240">
        <f t="shared" si="10"/>
        <v>5</v>
      </c>
      <c r="O38" s="240">
        <f t="shared" si="10"/>
        <v>5</v>
      </c>
    </row>
    <row r="39" spans="2:15" s="46" customFormat="1" ht="16.5" customHeight="1">
      <c r="B39" s="383" t="s">
        <v>302</v>
      </c>
      <c r="C39" s="384"/>
      <c r="D39" s="384"/>
      <c r="E39" s="385"/>
      <c r="F39" s="219" t="s">
        <v>254</v>
      </c>
      <c r="G39" s="219" t="s">
        <v>6</v>
      </c>
      <c r="H39" s="219" t="s">
        <v>149</v>
      </c>
      <c r="I39" s="219" t="s">
        <v>301</v>
      </c>
      <c r="J39" s="219" t="s">
        <v>141</v>
      </c>
      <c r="K39" s="220">
        <f>K40</f>
        <v>20</v>
      </c>
      <c r="L39" s="220">
        <f t="shared" si="10"/>
        <v>5</v>
      </c>
      <c r="M39" s="220">
        <f t="shared" si="10"/>
        <v>5</v>
      </c>
      <c r="N39" s="220">
        <f t="shared" si="10"/>
        <v>5</v>
      </c>
      <c r="O39" s="220">
        <f t="shared" si="10"/>
        <v>5</v>
      </c>
    </row>
    <row r="40" spans="2:15" s="46" customFormat="1" ht="19.5" customHeight="1">
      <c r="B40" s="347" t="s">
        <v>143</v>
      </c>
      <c r="C40" s="347"/>
      <c r="D40" s="347"/>
      <c r="E40" s="347"/>
      <c r="F40" s="219" t="s">
        <v>254</v>
      </c>
      <c r="G40" s="219" t="s">
        <v>6</v>
      </c>
      <c r="H40" s="219" t="s">
        <v>149</v>
      </c>
      <c r="I40" s="219" t="s">
        <v>301</v>
      </c>
      <c r="J40" s="219" t="s">
        <v>279</v>
      </c>
      <c r="K40" s="220">
        <f>'Статьи расходов'!BN39</f>
        <v>20</v>
      </c>
      <c r="L40" s="220">
        <f>'Статьи расходов'!BJ39</f>
        <v>5</v>
      </c>
      <c r="M40" s="220">
        <f>'Статьи расходов'!BK39</f>
        <v>5</v>
      </c>
      <c r="N40" s="220">
        <f>'Статьи расходов'!BL39</f>
        <v>5</v>
      </c>
      <c r="O40" s="220">
        <f>'Статьи расходов'!BM39</f>
        <v>5</v>
      </c>
    </row>
    <row r="41" spans="2:15" s="249" customFormat="1" ht="20.25" customHeight="1">
      <c r="B41" s="355" t="s">
        <v>158</v>
      </c>
      <c r="C41" s="355"/>
      <c r="D41" s="355"/>
      <c r="E41" s="355"/>
      <c r="F41" s="244" t="s">
        <v>254</v>
      </c>
      <c r="G41" s="244" t="s">
        <v>7</v>
      </c>
      <c r="H41" s="244" t="s">
        <v>155</v>
      </c>
      <c r="I41" s="244" t="s">
        <v>147</v>
      </c>
      <c r="J41" s="244" t="s">
        <v>141</v>
      </c>
      <c r="K41" s="248">
        <f t="shared" si="4"/>
        <v>55</v>
      </c>
      <c r="L41" s="248">
        <f>L42</f>
        <v>10</v>
      </c>
      <c r="M41" s="248">
        <f>M42</f>
        <v>20</v>
      </c>
      <c r="N41" s="248">
        <f>N42</f>
        <v>15</v>
      </c>
      <c r="O41" s="248">
        <f>O42</f>
        <v>10</v>
      </c>
    </row>
    <row r="42" spans="2:15" s="46" customFormat="1" ht="15" customHeight="1">
      <c r="B42" s="351" t="s">
        <v>158</v>
      </c>
      <c r="C42" s="351"/>
      <c r="D42" s="351"/>
      <c r="E42" s="351"/>
      <c r="F42" s="219" t="s">
        <v>254</v>
      </c>
      <c r="G42" s="219" t="s">
        <v>7</v>
      </c>
      <c r="H42" s="219" t="s">
        <v>155</v>
      </c>
      <c r="I42" s="219" t="s">
        <v>159</v>
      </c>
      <c r="J42" s="219" t="s">
        <v>141</v>
      </c>
      <c r="K42" s="220">
        <f t="shared" si="4"/>
        <v>55</v>
      </c>
      <c r="L42" s="220">
        <f>L43+L45+L47</f>
        <v>10</v>
      </c>
      <c r="M42" s="220">
        <f>M43+M45+M47</f>
        <v>20</v>
      </c>
      <c r="N42" s="220">
        <f>N43+N45+N47</f>
        <v>15</v>
      </c>
      <c r="O42" s="220">
        <f>O43+O45+O47</f>
        <v>10</v>
      </c>
    </row>
    <row r="43" spans="2:15" s="47" customFormat="1" ht="42.75" customHeight="1">
      <c r="B43" s="354" t="s">
        <v>160</v>
      </c>
      <c r="C43" s="354"/>
      <c r="D43" s="354"/>
      <c r="E43" s="354"/>
      <c r="F43" s="219" t="s">
        <v>254</v>
      </c>
      <c r="G43" s="219" t="s">
        <v>7</v>
      </c>
      <c r="H43" s="219" t="s">
        <v>155</v>
      </c>
      <c r="I43" s="219" t="s">
        <v>161</v>
      </c>
      <c r="J43" s="219" t="s">
        <v>141</v>
      </c>
      <c r="K43" s="220">
        <f t="shared" si="4"/>
        <v>20</v>
      </c>
      <c r="L43" s="220">
        <f>L44</f>
        <v>5</v>
      </c>
      <c r="M43" s="220">
        <f>M44</f>
        <v>5</v>
      </c>
      <c r="N43" s="220">
        <f>N44</f>
        <v>5</v>
      </c>
      <c r="O43" s="220">
        <f>O44</f>
        <v>5</v>
      </c>
    </row>
    <row r="44" spans="2:15" s="46" customFormat="1" ht="15" customHeight="1">
      <c r="B44" s="347" t="s">
        <v>143</v>
      </c>
      <c r="C44" s="347"/>
      <c r="D44" s="347"/>
      <c r="E44" s="347"/>
      <c r="F44" s="219" t="s">
        <v>254</v>
      </c>
      <c r="G44" s="219" t="s">
        <v>7</v>
      </c>
      <c r="H44" s="219" t="s">
        <v>155</v>
      </c>
      <c r="I44" s="219" t="s">
        <v>161</v>
      </c>
      <c r="J44" s="219" t="s">
        <v>153</v>
      </c>
      <c r="K44" s="220">
        <f t="shared" si="4"/>
        <v>20</v>
      </c>
      <c r="L44" s="220">
        <f>'Статьи расходов'!BO39</f>
        <v>5</v>
      </c>
      <c r="M44" s="220">
        <f>'Статьи расходов'!BP39</f>
        <v>5</v>
      </c>
      <c r="N44" s="220">
        <f>'Статьи расходов'!BQ39</f>
        <v>5</v>
      </c>
      <c r="O44" s="220">
        <f>'Статьи расходов'!BR39</f>
        <v>5</v>
      </c>
    </row>
    <row r="45" spans="2:15" s="31" customFormat="1" ht="23.25" customHeight="1">
      <c r="B45" s="354" t="s">
        <v>162</v>
      </c>
      <c r="C45" s="354"/>
      <c r="D45" s="354"/>
      <c r="E45" s="354"/>
      <c r="F45" s="219" t="s">
        <v>254</v>
      </c>
      <c r="G45" s="219" t="s">
        <v>7</v>
      </c>
      <c r="H45" s="219" t="s">
        <v>155</v>
      </c>
      <c r="I45" s="219" t="s">
        <v>163</v>
      </c>
      <c r="J45" s="219" t="s">
        <v>141</v>
      </c>
      <c r="K45" s="220">
        <f t="shared" si="4"/>
        <v>5</v>
      </c>
      <c r="L45" s="220">
        <f>L46</f>
        <v>0</v>
      </c>
      <c r="M45" s="220">
        <f>M46</f>
        <v>5</v>
      </c>
      <c r="N45" s="220">
        <f>N46</f>
        <v>0</v>
      </c>
      <c r="O45" s="220">
        <f>O46</f>
        <v>0</v>
      </c>
    </row>
    <row r="46" spans="2:15" s="31" customFormat="1" ht="15" customHeight="1">
      <c r="B46" s="347" t="s">
        <v>143</v>
      </c>
      <c r="C46" s="347"/>
      <c r="D46" s="347"/>
      <c r="E46" s="347"/>
      <c r="F46" s="219" t="s">
        <v>254</v>
      </c>
      <c r="G46" s="219" t="s">
        <v>7</v>
      </c>
      <c r="H46" s="219" t="s">
        <v>155</v>
      </c>
      <c r="I46" s="219" t="s">
        <v>163</v>
      </c>
      <c r="J46" s="219" t="s">
        <v>153</v>
      </c>
      <c r="K46" s="220">
        <f t="shared" si="4"/>
        <v>5</v>
      </c>
      <c r="L46" s="220">
        <f>'Статьи расходов'!BT39</f>
        <v>0</v>
      </c>
      <c r="M46" s="220">
        <f>'Статьи расходов'!BU39</f>
        <v>5</v>
      </c>
      <c r="N46" s="220">
        <f>'Статьи расходов'!BV39</f>
        <v>0</v>
      </c>
      <c r="O46" s="220">
        <f>'Статьи расходов'!BW39</f>
        <v>0</v>
      </c>
    </row>
    <row r="47" spans="2:15" s="14" customFormat="1" ht="15" customHeight="1">
      <c r="B47" s="360" t="s">
        <v>191</v>
      </c>
      <c r="C47" s="361"/>
      <c r="D47" s="361"/>
      <c r="E47" s="362"/>
      <c r="F47" s="219" t="s">
        <v>254</v>
      </c>
      <c r="G47" s="219" t="s">
        <v>7</v>
      </c>
      <c r="H47" s="219" t="s">
        <v>155</v>
      </c>
      <c r="I47" s="219" t="s">
        <v>192</v>
      </c>
      <c r="J47" s="219" t="s">
        <v>141</v>
      </c>
      <c r="K47" s="220">
        <f t="shared" si="4"/>
        <v>30</v>
      </c>
      <c r="L47" s="220">
        <f>L48</f>
        <v>5</v>
      </c>
      <c r="M47" s="220">
        <f>M48</f>
        <v>10</v>
      </c>
      <c r="N47" s="220">
        <f>N48</f>
        <v>10</v>
      </c>
      <c r="O47" s="220">
        <f>O48</f>
        <v>5</v>
      </c>
    </row>
    <row r="48" spans="2:15" s="14" customFormat="1" ht="15" customHeight="1">
      <c r="B48" s="347" t="s">
        <v>143</v>
      </c>
      <c r="C48" s="347"/>
      <c r="D48" s="347"/>
      <c r="E48" s="347"/>
      <c r="F48" s="219" t="s">
        <v>254</v>
      </c>
      <c r="G48" s="219" t="s">
        <v>7</v>
      </c>
      <c r="H48" s="219" t="s">
        <v>155</v>
      </c>
      <c r="I48" s="219" t="s">
        <v>192</v>
      </c>
      <c r="J48" s="219" t="s">
        <v>153</v>
      </c>
      <c r="K48" s="220">
        <f t="shared" si="4"/>
        <v>30</v>
      </c>
      <c r="L48" s="220">
        <f>'Статьи расходов'!BY39</f>
        <v>5</v>
      </c>
      <c r="M48" s="220">
        <f>'Статьи расходов'!BZ39</f>
        <v>10</v>
      </c>
      <c r="N48" s="220">
        <f>'Статьи расходов'!CA39</f>
        <v>10</v>
      </c>
      <c r="O48" s="220">
        <f>'Статьи расходов'!CB39</f>
        <v>5</v>
      </c>
    </row>
    <row r="49" spans="2:15" s="14" customFormat="1" ht="27.75" customHeight="1">
      <c r="B49" s="343" t="s">
        <v>219</v>
      </c>
      <c r="C49" s="344"/>
      <c r="D49" s="344"/>
      <c r="E49" s="345"/>
      <c r="F49" s="244" t="s">
        <v>254</v>
      </c>
      <c r="G49" s="244" t="s">
        <v>7</v>
      </c>
      <c r="H49" s="244" t="s">
        <v>7</v>
      </c>
      <c r="I49" s="244" t="s">
        <v>213</v>
      </c>
      <c r="J49" s="244" t="s">
        <v>141</v>
      </c>
      <c r="K49" s="220">
        <f t="shared" si="4"/>
        <v>80</v>
      </c>
      <c r="L49" s="220">
        <f>L50</f>
        <v>0</v>
      </c>
      <c r="M49" s="220">
        <f aca="true" t="shared" si="11" ref="M49:O51">M50</f>
        <v>20</v>
      </c>
      <c r="N49" s="220">
        <f t="shared" si="11"/>
        <v>30</v>
      </c>
      <c r="O49" s="220">
        <f t="shared" si="11"/>
        <v>30</v>
      </c>
    </row>
    <row r="50" spans="2:15" s="14" customFormat="1" ht="18" customHeight="1">
      <c r="B50" s="357" t="s">
        <v>212</v>
      </c>
      <c r="C50" s="358"/>
      <c r="D50" s="358"/>
      <c r="E50" s="359"/>
      <c r="F50" s="239" t="s">
        <v>254</v>
      </c>
      <c r="G50" s="239" t="s">
        <v>7</v>
      </c>
      <c r="H50" s="239" t="s">
        <v>7</v>
      </c>
      <c r="I50" s="239" t="s">
        <v>220</v>
      </c>
      <c r="J50" s="239" t="s">
        <v>141</v>
      </c>
      <c r="K50" s="220">
        <f t="shared" si="4"/>
        <v>80</v>
      </c>
      <c r="L50" s="220">
        <f>L51</f>
        <v>0</v>
      </c>
      <c r="M50" s="220">
        <f t="shared" si="11"/>
        <v>20</v>
      </c>
      <c r="N50" s="220">
        <f t="shared" si="11"/>
        <v>30</v>
      </c>
      <c r="O50" s="220">
        <f t="shared" si="11"/>
        <v>30</v>
      </c>
    </row>
    <row r="51" spans="2:15" s="14" customFormat="1" ht="15" customHeight="1">
      <c r="B51" s="348" t="s">
        <v>214</v>
      </c>
      <c r="C51" s="349"/>
      <c r="D51" s="349"/>
      <c r="E51" s="350"/>
      <c r="F51" s="219" t="s">
        <v>254</v>
      </c>
      <c r="G51" s="219" t="s">
        <v>7</v>
      </c>
      <c r="H51" s="219" t="s">
        <v>7</v>
      </c>
      <c r="I51" s="219" t="s">
        <v>215</v>
      </c>
      <c r="J51" s="219" t="s">
        <v>216</v>
      </c>
      <c r="K51" s="220">
        <f t="shared" si="4"/>
        <v>80</v>
      </c>
      <c r="L51" s="220">
        <f>L52</f>
        <v>0</v>
      </c>
      <c r="M51" s="220">
        <f t="shared" si="11"/>
        <v>20</v>
      </c>
      <c r="N51" s="220">
        <f t="shared" si="11"/>
        <v>30</v>
      </c>
      <c r="O51" s="220">
        <f t="shared" si="11"/>
        <v>30</v>
      </c>
    </row>
    <row r="52" spans="2:15" s="14" customFormat="1" ht="15" customHeight="1">
      <c r="B52" s="347" t="s">
        <v>143</v>
      </c>
      <c r="C52" s="347"/>
      <c r="D52" s="347"/>
      <c r="E52" s="347"/>
      <c r="F52" s="219" t="s">
        <v>254</v>
      </c>
      <c r="G52" s="219" t="s">
        <v>7</v>
      </c>
      <c r="H52" s="219" t="s">
        <v>7</v>
      </c>
      <c r="I52" s="219" t="s">
        <v>215</v>
      </c>
      <c r="J52" s="219" t="s">
        <v>153</v>
      </c>
      <c r="K52" s="220">
        <f t="shared" si="4"/>
        <v>80</v>
      </c>
      <c r="L52" s="220">
        <f>'Статьи расходов'!CD39</f>
        <v>0</v>
      </c>
      <c r="M52" s="220">
        <f>'Статьи расходов'!CE39</f>
        <v>20</v>
      </c>
      <c r="N52" s="220">
        <f>'Статьи расходов'!CF39</f>
        <v>30</v>
      </c>
      <c r="O52" s="220">
        <f>'Статьи расходов'!CG39</f>
        <v>30</v>
      </c>
    </row>
    <row r="53" spans="2:15" s="14" customFormat="1" ht="15" customHeight="1">
      <c r="B53" s="343" t="s">
        <v>221</v>
      </c>
      <c r="C53" s="344"/>
      <c r="D53" s="344"/>
      <c r="E53" s="345"/>
      <c r="F53" s="244" t="s">
        <v>254</v>
      </c>
      <c r="G53" s="244" t="s">
        <v>217</v>
      </c>
      <c r="H53" s="244" t="s">
        <v>5</v>
      </c>
      <c r="I53" s="244" t="s">
        <v>147</v>
      </c>
      <c r="J53" s="244" t="s">
        <v>141</v>
      </c>
      <c r="K53" s="220">
        <f t="shared" si="4"/>
        <v>18</v>
      </c>
      <c r="L53" s="220">
        <f>L54</f>
        <v>5</v>
      </c>
      <c r="M53" s="220">
        <f aca="true" t="shared" si="12" ref="M53:O54">M54</f>
        <v>5</v>
      </c>
      <c r="N53" s="220">
        <f t="shared" si="12"/>
        <v>4</v>
      </c>
      <c r="O53" s="220">
        <f t="shared" si="12"/>
        <v>4</v>
      </c>
    </row>
    <row r="54" spans="2:15" s="14" customFormat="1" ht="31.5" customHeight="1">
      <c r="B54" s="357" t="s">
        <v>222</v>
      </c>
      <c r="C54" s="358"/>
      <c r="D54" s="358"/>
      <c r="E54" s="359"/>
      <c r="F54" s="219" t="s">
        <v>254</v>
      </c>
      <c r="G54" s="219" t="s">
        <v>217</v>
      </c>
      <c r="H54" s="219" t="s">
        <v>5</v>
      </c>
      <c r="I54" s="219" t="s">
        <v>218</v>
      </c>
      <c r="J54" s="219" t="s">
        <v>141</v>
      </c>
      <c r="K54" s="220">
        <f t="shared" si="4"/>
        <v>18</v>
      </c>
      <c r="L54" s="220">
        <f>L55</f>
        <v>5</v>
      </c>
      <c r="M54" s="220">
        <f t="shared" si="12"/>
        <v>5</v>
      </c>
      <c r="N54" s="220">
        <f t="shared" si="12"/>
        <v>4</v>
      </c>
      <c r="O54" s="220">
        <f t="shared" si="12"/>
        <v>4</v>
      </c>
    </row>
    <row r="55" spans="2:15" s="14" customFormat="1" ht="12.75" customHeight="1">
      <c r="B55" s="348" t="s">
        <v>223</v>
      </c>
      <c r="C55" s="349"/>
      <c r="D55" s="349"/>
      <c r="E55" s="350"/>
      <c r="F55" s="219" t="s">
        <v>254</v>
      </c>
      <c r="G55" s="219" t="s">
        <v>217</v>
      </c>
      <c r="H55" s="219" t="s">
        <v>5</v>
      </c>
      <c r="I55" s="219" t="s">
        <v>218</v>
      </c>
      <c r="J55" s="219" t="s">
        <v>224</v>
      </c>
      <c r="K55" s="220">
        <f t="shared" si="4"/>
        <v>18</v>
      </c>
      <c r="L55" s="220">
        <f>'Статьи расходов'!CS39</f>
        <v>5</v>
      </c>
      <c r="M55" s="220">
        <f>'Статьи расходов'!CT39</f>
        <v>5</v>
      </c>
      <c r="N55" s="220">
        <f>'Статьи расходов'!CU39</f>
        <v>4</v>
      </c>
      <c r="O55" s="220">
        <f>'Статьи расходов'!CV39</f>
        <v>4</v>
      </c>
    </row>
    <row r="56" spans="2:15" ht="15" customHeight="1">
      <c r="B56" s="338" t="s">
        <v>165</v>
      </c>
      <c r="C56" s="338"/>
      <c r="D56" s="338"/>
      <c r="E56" s="338"/>
      <c r="F56" s="219"/>
      <c r="G56" s="219"/>
      <c r="H56" s="219"/>
      <c r="I56" s="219"/>
      <c r="J56" s="219"/>
      <c r="K56" s="278">
        <f>O56+N56+M56+L56</f>
        <v>1269.4</v>
      </c>
      <c r="L56" s="278">
        <f>L7+L26+L30+L34+L41+L49+L53+L40</f>
        <v>283.7</v>
      </c>
      <c r="M56" s="278">
        <f>M7+M26+M30+M34+M41+M49+M53+M40</f>
        <v>323.8</v>
      </c>
      <c r="N56" s="278">
        <f>N7+N26+N30+N34+N41+N49+N53+N40</f>
        <v>336.3</v>
      </c>
      <c r="O56" s="278">
        <f>O7+O26+O30+O34+O41+O49+O53+O40</f>
        <v>325.6</v>
      </c>
    </row>
    <row r="57" spans="2:15" s="45" customFormat="1" ht="15" customHeight="1" hidden="1">
      <c r="B57" s="206"/>
      <c r="C57" s="10"/>
      <c r="D57" s="10"/>
      <c r="E57" s="10"/>
      <c r="F57" s="234"/>
      <c r="G57" s="235"/>
      <c r="H57" s="235"/>
      <c r="I57" s="235"/>
      <c r="J57" s="235"/>
      <c r="K57" s="235"/>
      <c r="L57" s="232"/>
      <c r="M57" s="232"/>
      <c r="N57" s="232"/>
      <c r="O57" s="232"/>
    </row>
    <row r="58" spans="2:15" ht="15" customHeight="1">
      <c r="B58" s="207"/>
      <c r="F58" s="237"/>
      <c r="G58" s="237"/>
      <c r="H58" s="237"/>
      <c r="I58" s="237"/>
      <c r="J58" s="238"/>
      <c r="K58" s="237"/>
      <c r="L58" s="233"/>
      <c r="M58" s="233"/>
      <c r="N58" s="233"/>
      <c r="O58" s="236"/>
    </row>
    <row r="59" spans="2:11" s="46" customFormat="1" ht="15" customHeight="1">
      <c r="B59" s="208"/>
      <c r="C59" s="21"/>
      <c r="D59" s="21"/>
      <c r="E59" s="21"/>
      <c r="F59" s="221"/>
      <c r="G59" s="221"/>
      <c r="H59" s="221"/>
      <c r="I59" s="221"/>
      <c r="J59" s="221"/>
      <c r="K59" s="221"/>
    </row>
    <row r="60" spans="2:11" s="44" customFormat="1" ht="15" customHeight="1">
      <c r="B60" s="209"/>
      <c r="C60" s="21"/>
      <c r="D60" s="21"/>
      <c r="E60" s="21"/>
      <c r="F60" s="221"/>
      <c r="G60" s="225"/>
      <c r="H60" s="225"/>
      <c r="I60" s="225"/>
      <c r="J60" s="221"/>
      <c r="K60" s="221"/>
    </row>
    <row r="61" spans="2:11" ht="15" customHeight="1">
      <c r="B61" s="155"/>
      <c r="C61" s="21"/>
      <c r="D61" s="21"/>
      <c r="E61" s="21"/>
      <c r="F61" s="221"/>
      <c r="G61" s="221"/>
      <c r="H61" s="221"/>
      <c r="I61" s="221"/>
      <c r="J61" s="221"/>
      <c r="K61" s="221"/>
    </row>
    <row r="62" spans="2:11" ht="15" customHeight="1">
      <c r="B62" s="155"/>
      <c r="C62" s="18"/>
      <c r="D62" s="18"/>
      <c r="E62" s="18"/>
      <c r="F62" s="221"/>
      <c r="G62" s="221"/>
      <c r="H62" s="221"/>
      <c r="I62" s="221"/>
      <c r="J62" s="221"/>
      <c r="K62" s="224"/>
    </row>
    <row r="63" spans="2:11" ht="15" customHeight="1">
      <c r="B63" s="28"/>
      <c r="C63" s="18"/>
      <c r="D63" s="18"/>
      <c r="E63" s="18"/>
      <c r="F63" s="221"/>
      <c r="G63" s="221"/>
      <c r="H63" s="221"/>
      <c r="I63" s="221"/>
      <c r="J63" s="221"/>
      <c r="K63" s="224"/>
    </row>
    <row r="64" spans="2:11" ht="15" customHeight="1">
      <c r="B64" s="28"/>
      <c r="C64" s="103"/>
      <c r="D64" s="103"/>
      <c r="E64" s="103"/>
      <c r="F64" s="221"/>
      <c r="G64" s="221"/>
      <c r="H64" s="221"/>
      <c r="I64" s="221"/>
      <c r="J64" s="221"/>
      <c r="K64" s="224"/>
    </row>
    <row r="65" spans="2:11" ht="15" customHeight="1">
      <c r="B65" s="28"/>
      <c r="C65" s="103"/>
      <c r="D65" s="103"/>
      <c r="E65" s="103"/>
      <c r="F65" s="221"/>
      <c r="G65" s="221"/>
      <c r="H65" s="221"/>
      <c r="I65" s="221"/>
      <c r="J65" s="221"/>
      <c r="K65" s="224"/>
    </row>
    <row r="66" spans="6:11" ht="15" customHeight="1">
      <c r="F66" s="224"/>
      <c r="G66" s="224"/>
      <c r="H66" s="224"/>
      <c r="I66" s="224"/>
      <c r="J66" s="221"/>
      <c r="K66" s="224"/>
    </row>
    <row r="67" spans="2:11" s="14" customFormat="1" ht="15" customHeight="1">
      <c r="B67" s="28"/>
      <c r="C67" s="103"/>
      <c r="D67" s="103"/>
      <c r="E67" s="103"/>
      <c r="F67" s="221"/>
      <c r="G67" s="221"/>
      <c r="H67" s="221"/>
      <c r="I67" s="221"/>
      <c r="J67" s="221"/>
      <c r="K67" s="221"/>
    </row>
    <row r="68" spans="2:11" s="30" customFormat="1" ht="15" customHeight="1">
      <c r="B68" s="49"/>
      <c r="C68" s="104"/>
      <c r="D68" s="104"/>
      <c r="E68" s="104"/>
      <c r="F68" s="222"/>
      <c r="G68" s="222"/>
      <c r="H68" s="222"/>
      <c r="I68" s="222"/>
      <c r="J68" s="222"/>
      <c r="K68" s="222"/>
    </row>
    <row r="69" spans="2:11" s="31" customFormat="1" ht="15" customHeight="1">
      <c r="B69" s="50"/>
      <c r="C69" s="105"/>
      <c r="D69" s="105"/>
      <c r="E69" s="105"/>
      <c r="F69" s="226"/>
      <c r="G69" s="221"/>
      <c r="H69" s="221"/>
      <c r="I69" s="221"/>
      <c r="J69" s="221"/>
      <c r="K69" s="221"/>
    </row>
    <row r="70" spans="2:11" s="52" customFormat="1" ht="15" customHeight="1">
      <c r="B70" s="51"/>
      <c r="C70" s="106"/>
      <c r="D70" s="106"/>
      <c r="E70" s="106"/>
      <c r="F70" s="221"/>
      <c r="G70" s="225"/>
      <c r="H70" s="225"/>
      <c r="I70" s="225"/>
      <c r="J70" s="221"/>
      <c r="K70" s="221"/>
    </row>
    <row r="71" spans="2:11" s="14" customFormat="1" ht="15" customHeight="1">
      <c r="B71" s="28"/>
      <c r="C71" s="106"/>
      <c r="D71" s="106"/>
      <c r="E71" s="106"/>
      <c r="F71" s="221"/>
      <c r="G71" s="221"/>
      <c r="H71" s="221"/>
      <c r="I71" s="221"/>
      <c r="J71" s="221"/>
      <c r="K71" s="221"/>
    </row>
    <row r="72" spans="2:11" s="52" customFormat="1" ht="15" customHeight="1">
      <c r="B72" s="51"/>
      <c r="C72" s="106"/>
      <c r="D72" s="106"/>
      <c r="E72" s="106"/>
      <c r="F72" s="221"/>
      <c r="G72" s="225"/>
      <c r="H72" s="225"/>
      <c r="I72" s="225"/>
      <c r="J72" s="221"/>
      <c r="K72" s="221"/>
    </row>
    <row r="73" spans="2:11" s="14" customFormat="1" ht="15" customHeight="1">
      <c r="B73" s="28"/>
      <c r="C73" s="106"/>
      <c r="D73" s="106"/>
      <c r="E73" s="106"/>
      <c r="F73" s="221"/>
      <c r="G73" s="221"/>
      <c r="H73" s="221"/>
      <c r="I73" s="221"/>
      <c r="J73" s="221"/>
      <c r="K73" s="221"/>
    </row>
    <row r="74" spans="2:11" s="14" customFormat="1" ht="15" customHeight="1">
      <c r="B74" s="28"/>
      <c r="C74" s="103"/>
      <c r="D74" s="103"/>
      <c r="E74" s="103"/>
      <c r="F74" s="221"/>
      <c r="G74" s="221"/>
      <c r="H74" s="221"/>
      <c r="I74" s="221"/>
      <c r="J74" s="221"/>
      <c r="K74" s="221"/>
    </row>
    <row r="75" spans="2:11" s="30" customFormat="1" ht="15" customHeight="1">
      <c r="B75" s="49"/>
      <c r="C75" s="104"/>
      <c r="D75" s="104"/>
      <c r="E75" s="104"/>
      <c r="F75" s="222"/>
      <c r="G75" s="222"/>
      <c r="H75" s="222"/>
      <c r="I75" s="222"/>
      <c r="J75" s="222"/>
      <c r="K75" s="222"/>
    </row>
    <row r="76" spans="2:11" s="31" customFormat="1" ht="15" customHeight="1">
      <c r="B76" s="50"/>
      <c r="C76" s="105"/>
      <c r="D76" s="105"/>
      <c r="E76" s="105"/>
      <c r="F76" s="226"/>
      <c r="G76" s="221"/>
      <c r="H76" s="221"/>
      <c r="I76" s="221"/>
      <c r="J76" s="221"/>
      <c r="K76" s="221"/>
    </row>
    <row r="77" spans="2:11" s="100" customFormat="1" ht="15" customHeight="1">
      <c r="B77" s="51"/>
      <c r="C77" s="106"/>
      <c r="D77" s="106"/>
      <c r="E77" s="106"/>
      <c r="F77" s="227"/>
      <c r="G77" s="225"/>
      <c r="H77" s="225"/>
      <c r="I77" s="225"/>
      <c r="J77" s="221"/>
      <c r="K77" s="221"/>
    </row>
    <row r="78" spans="2:11" s="100" customFormat="1" ht="15" customHeight="1">
      <c r="B78" s="28"/>
      <c r="C78" s="106"/>
      <c r="D78" s="106"/>
      <c r="E78" s="106"/>
      <c r="F78" s="221"/>
      <c r="G78" s="221"/>
      <c r="H78" s="221"/>
      <c r="I78" s="221"/>
      <c r="J78" s="221"/>
      <c r="K78" s="221"/>
    </row>
    <row r="79" spans="2:11" s="100" customFormat="1" ht="15" customHeight="1">
      <c r="B79" s="28"/>
      <c r="C79" s="106"/>
      <c r="D79" s="106"/>
      <c r="E79" s="106"/>
      <c r="F79" s="221"/>
      <c r="G79" s="221"/>
      <c r="H79" s="221"/>
      <c r="I79" s="221"/>
      <c r="J79" s="221"/>
      <c r="K79" s="221"/>
    </row>
    <row r="80" spans="2:11" s="14" customFormat="1" ht="15" customHeight="1">
      <c r="B80" s="28"/>
      <c r="C80" s="103"/>
      <c r="D80" s="103"/>
      <c r="E80" s="103"/>
      <c r="F80" s="221"/>
      <c r="G80" s="221"/>
      <c r="H80" s="221"/>
      <c r="I80" s="221"/>
      <c r="J80" s="221"/>
      <c r="K80" s="221"/>
    </row>
    <row r="81" spans="2:11" s="14" customFormat="1" ht="15" customHeight="1">
      <c r="B81" s="28"/>
      <c r="C81" s="103"/>
      <c r="D81" s="103"/>
      <c r="E81" s="103"/>
      <c r="F81" s="221"/>
      <c r="G81" s="221"/>
      <c r="H81" s="221"/>
      <c r="I81" s="221"/>
      <c r="J81" s="221"/>
      <c r="K81" s="221"/>
    </row>
    <row r="82" spans="6:11" ht="15" customHeight="1">
      <c r="F82" s="224"/>
      <c r="G82" s="224"/>
      <c r="H82" s="224"/>
      <c r="I82" s="224"/>
      <c r="J82" s="221"/>
      <c r="K82" s="224"/>
    </row>
    <row r="83" spans="6:11" ht="15" customHeight="1">
      <c r="F83" s="224"/>
      <c r="G83" s="224"/>
      <c r="H83" s="224"/>
      <c r="I83" s="224"/>
      <c r="J83" s="221"/>
      <c r="K83" s="224"/>
    </row>
    <row r="84" spans="6:11" ht="15" customHeight="1">
      <c r="F84" s="224"/>
      <c r="G84" s="224"/>
      <c r="H84" s="224"/>
      <c r="I84" s="224"/>
      <c r="J84" s="221"/>
      <c r="K84" s="224"/>
    </row>
    <row r="85" spans="6:11" ht="15" customHeight="1">
      <c r="F85" s="224"/>
      <c r="G85" s="224"/>
      <c r="H85" s="224"/>
      <c r="I85" s="224"/>
      <c r="J85" s="221"/>
      <c r="K85" s="224"/>
    </row>
    <row r="86" spans="6:11" ht="15" customHeight="1">
      <c r="F86" s="224"/>
      <c r="G86" s="224"/>
      <c r="H86" s="224"/>
      <c r="I86" s="224"/>
      <c r="J86" s="221"/>
      <c r="K86" s="224"/>
    </row>
    <row r="87" spans="6:11" ht="15" customHeight="1">
      <c r="F87" s="224"/>
      <c r="G87" s="224"/>
      <c r="H87" s="224"/>
      <c r="I87" s="224"/>
      <c r="J87" s="221"/>
      <c r="K87" s="224"/>
    </row>
    <row r="88" spans="6:11" ht="15" customHeight="1">
      <c r="F88" s="224"/>
      <c r="G88" s="224"/>
      <c r="H88" s="224"/>
      <c r="I88" s="224"/>
      <c r="J88" s="221"/>
      <c r="K88" s="224"/>
    </row>
    <row r="89" spans="6:11" ht="15" customHeight="1">
      <c r="F89" s="224"/>
      <c r="G89" s="224"/>
      <c r="H89" s="224"/>
      <c r="I89" s="224"/>
      <c r="J89" s="221"/>
      <c r="K89" s="224"/>
    </row>
    <row r="90" spans="2:11" s="14" customFormat="1" ht="15" customHeight="1">
      <c r="B90" s="28"/>
      <c r="C90" s="103"/>
      <c r="D90" s="103"/>
      <c r="E90" s="103"/>
      <c r="F90" s="221"/>
      <c r="G90" s="221"/>
      <c r="H90" s="221"/>
      <c r="I90" s="221"/>
      <c r="J90" s="221"/>
      <c r="K90" s="221"/>
    </row>
    <row r="91" spans="2:11" s="30" customFormat="1" ht="15" customHeight="1">
      <c r="B91" s="49"/>
      <c r="C91" s="104"/>
      <c r="D91" s="104"/>
      <c r="E91" s="104"/>
      <c r="F91" s="222"/>
      <c r="G91" s="222"/>
      <c r="H91" s="222"/>
      <c r="I91" s="222"/>
      <c r="J91" s="222"/>
      <c r="K91" s="222"/>
    </row>
    <row r="92" spans="2:11" s="31" customFormat="1" ht="15" customHeight="1">
      <c r="B92" s="50"/>
      <c r="C92" s="105"/>
      <c r="D92" s="105"/>
      <c r="E92" s="105"/>
      <c r="F92" s="105"/>
      <c r="G92" s="15"/>
      <c r="H92" s="15"/>
      <c r="I92" s="15"/>
      <c r="J92" s="15"/>
      <c r="K92" s="15"/>
    </row>
    <row r="93" spans="2:11" s="14" customFormat="1" ht="15" customHeight="1">
      <c r="B93" s="51"/>
      <c r="C93" s="106"/>
      <c r="D93" s="106"/>
      <c r="E93" s="106"/>
      <c r="F93" s="106"/>
      <c r="G93" s="32"/>
      <c r="H93" s="32"/>
      <c r="I93" s="32"/>
      <c r="J93" s="15"/>
      <c r="K93" s="15"/>
    </row>
    <row r="94" spans="2:11" s="14" customFormat="1" ht="15" customHeight="1">
      <c r="B94" s="28"/>
      <c r="C94" s="106"/>
      <c r="D94" s="106"/>
      <c r="E94" s="106"/>
      <c r="F94" s="106"/>
      <c r="G94" s="15"/>
      <c r="H94" s="35"/>
      <c r="I94" s="15"/>
      <c r="J94" s="15"/>
      <c r="K94" s="15"/>
    </row>
    <row r="95" spans="2:11" s="52" customFormat="1" ht="15" customHeight="1">
      <c r="B95" s="32"/>
      <c r="C95" s="107"/>
      <c r="D95" s="107"/>
      <c r="E95" s="107"/>
      <c r="F95" s="107"/>
      <c r="G95" s="32"/>
      <c r="H95" s="32"/>
      <c r="I95" s="32"/>
      <c r="J95" s="32"/>
      <c r="K95" s="32"/>
    </row>
    <row r="96" spans="2:11" s="30" customFormat="1" ht="15" customHeight="1">
      <c r="B96" s="49"/>
      <c r="C96" s="104"/>
      <c r="D96" s="104"/>
      <c r="E96" s="104"/>
      <c r="F96" s="104"/>
      <c r="G96" s="33"/>
      <c r="H96" s="33"/>
      <c r="I96" s="33"/>
      <c r="J96" s="33"/>
      <c r="K96" s="33"/>
    </row>
    <row r="97" spans="2:11" s="31" customFormat="1" ht="15" customHeight="1">
      <c r="B97" s="50"/>
      <c r="C97" s="105"/>
      <c r="D97" s="105"/>
      <c r="E97" s="105"/>
      <c r="F97" s="105"/>
      <c r="G97" s="15"/>
      <c r="H97" s="15"/>
      <c r="I97" s="15"/>
      <c r="J97" s="15"/>
      <c r="K97" s="15"/>
    </row>
    <row r="98" spans="2:11" s="52" customFormat="1" ht="15" customHeight="1">
      <c r="B98" s="51"/>
      <c r="C98" s="106"/>
      <c r="D98" s="105"/>
      <c r="E98" s="105"/>
      <c r="F98" s="103"/>
      <c r="G98" s="32"/>
      <c r="H98" s="32"/>
      <c r="I98" s="32"/>
      <c r="J98" s="15"/>
      <c r="K98" s="15"/>
    </row>
    <row r="99" spans="2:11" s="14" customFormat="1" ht="15" customHeight="1">
      <c r="B99" s="28"/>
      <c r="C99" s="106"/>
      <c r="D99" s="106"/>
      <c r="E99" s="106"/>
      <c r="F99" s="106"/>
      <c r="G99" s="15"/>
      <c r="H99" s="35"/>
      <c r="I99" s="15"/>
      <c r="J99" s="15"/>
      <c r="K99" s="15"/>
    </row>
    <row r="100" spans="2:11" s="52" customFormat="1" ht="15" customHeight="1">
      <c r="B100" s="51"/>
      <c r="C100" s="106"/>
      <c r="D100" s="106"/>
      <c r="E100" s="106"/>
      <c r="F100" s="106"/>
      <c r="G100" s="32"/>
      <c r="H100" s="32"/>
      <c r="I100" s="32"/>
      <c r="J100" s="15"/>
      <c r="K100" s="15"/>
    </row>
    <row r="101" spans="2:11" s="14" customFormat="1" ht="15" customHeight="1">
      <c r="B101" s="28"/>
      <c r="C101" s="106"/>
      <c r="D101" s="106"/>
      <c r="E101" s="106"/>
      <c r="F101" s="106"/>
      <c r="G101" s="15"/>
      <c r="H101" s="35"/>
      <c r="I101" s="15"/>
      <c r="J101" s="15"/>
      <c r="K101" s="15"/>
    </row>
    <row r="102" spans="2:11" s="52" customFormat="1" ht="15" customHeight="1">
      <c r="B102" s="51"/>
      <c r="C102" s="106"/>
      <c r="D102" s="106"/>
      <c r="E102" s="106"/>
      <c r="F102" s="106"/>
      <c r="G102" s="32"/>
      <c r="H102" s="32"/>
      <c r="I102" s="32"/>
      <c r="J102" s="15"/>
      <c r="K102" s="15"/>
    </row>
    <row r="103" spans="2:11" s="14" customFormat="1" ht="15" customHeight="1">
      <c r="B103" s="28"/>
      <c r="C103" s="106"/>
      <c r="D103" s="106"/>
      <c r="E103" s="106"/>
      <c r="F103" s="106"/>
      <c r="G103" s="15"/>
      <c r="H103" s="35"/>
      <c r="I103" s="15"/>
      <c r="J103" s="15"/>
      <c r="K103" s="15"/>
    </row>
    <row r="104" spans="2:11" s="52" customFormat="1" ht="15" customHeight="1">
      <c r="B104" s="51"/>
      <c r="C104" s="106"/>
      <c r="D104" s="106"/>
      <c r="E104" s="106"/>
      <c r="F104" s="106"/>
      <c r="G104" s="32"/>
      <c r="H104" s="32"/>
      <c r="I104" s="32"/>
      <c r="J104" s="15"/>
      <c r="K104" s="15"/>
    </row>
    <row r="105" spans="2:11" s="14" customFormat="1" ht="15" customHeight="1">
      <c r="B105" s="28"/>
      <c r="C105" s="106"/>
      <c r="D105" s="106"/>
      <c r="E105" s="106"/>
      <c r="F105" s="106"/>
      <c r="G105" s="15"/>
      <c r="H105" s="35"/>
      <c r="I105" s="15"/>
      <c r="J105" s="15"/>
      <c r="K105" s="15"/>
    </row>
    <row r="106" spans="2:11" s="14" customFormat="1" ht="15" customHeight="1">
      <c r="B106" s="32"/>
      <c r="C106" s="107"/>
      <c r="D106" s="107"/>
      <c r="E106" s="107"/>
      <c r="F106" s="107"/>
      <c r="G106" s="32"/>
      <c r="H106" s="32"/>
      <c r="I106" s="32"/>
      <c r="J106" s="32"/>
      <c r="K106" s="32"/>
    </row>
    <row r="107" spans="2:11" s="14" customFormat="1" ht="15" customHeight="1">
      <c r="B107" s="28"/>
      <c r="C107" s="103"/>
      <c r="D107" s="103"/>
      <c r="E107" s="103"/>
      <c r="F107" s="103"/>
      <c r="H107" s="20"/>
      <c r="I107" s="20"/>
      <c r="J107" s="18"/>
      <c r="K107" s="18"/>
    </row>
    <row r="108" spans="2:11" s="14" customFormat="1" ht="15" customHeight="1">
      <c r="B108" s="28"/>
      <c r="C108" s="103"/>
      <c r="D108" s="103"/>
      <c r="E108" s="103"/>
      <c r="F108" s="103"/>
      <c r="H108" s="20"/>
      <c r="I108" s="20"/>
      <c r="J108" s="18"/>
      <c r="K108" s="18"/>
    </row>
    <row r="109" spans="2:11" s="14" customFormat="1" ht="15" customHeight="1">
      <c r="B109" s="28"/>
      <c r="C109" s="103"/>
      <c r="D109" s="103"/>
      <c r="E109" s="103"/>
      <c r="F109" s="103"/>
      <c r="H109" s="20"/>
      <c r="I109" s="20"/>
      <c r="J109" s="18"/>
      <c r="K109" s="18"/>
    </row>
    <row r="110" spans="2:11" s="14" customFormat="1" ht="15" customHeight="1">
      <c r="B110" s="28"/>
      <c r="C110" s="103"/>
      <c r="D110" s="103"/>
      <c r="E110" s="103"/>
      <c r="F110" s="103"/>
      <c r="H110" s="20"/>
      <c r="I110" s="20"/>
      <c r="J110" s="18"/>
      <c r="K110" s="18"/>
    </row>
    <row r="111" spans="2:11" s="14" customFormat="1" ht="15" customHeight="1">
      <c r="B111" s="28"/>
      <c r="C111" s="103"/>
      <c r="D111" s="103"/>
      <c r="E111" s="103"/>
      <c r="F111" s="103"/>
      <c r="H111" s="20"/>
      <c r="I111" s="20"/>
      <c r="J111" s="18"/>
      <c r="K111" s="18"/>
    </row>
    <row r="112" spans="2:11" s="14" customFormat="1" ht="15" customHeight="1">
      <c r="B112" s="28"/>
      <c r="C112" s="103"/>
      <c r="D112" s="103"/>
      <c r="E112" s="103"/>
      <c r="F112" s="103"/>
      <c r="H112" s="20"/>
      <c r="I112" s="20"/>
      <c r="J112" s="18"/>
      <c r="K112" s="18"/>
    </row>
    <row r="113" spans="2:11" s="14" customFormat="1" ht="15" customHeight="1">
      <c r="B113" s="28"/>
      <c r="C113" s="103"/>
      <c r="D113" s="103"/>
      <c r="E113" s="103"/>
      <c r="F113" s="103"/>
      <c r="H113" s="20"/>
      <c r="I113" s="20"/>
      <c r="J113" s="18"/>
      <c r="K113" s="18"/>
    </row>
    <row r="114" spans="2:11" s="14" customFormat="1" ht="15" customHeight="1">
      <c r="B114" s="28"/>
      <c r="C114" s="103"/>
      <c r="D114" s="103"/>
      <c r="E114" s="103"/>
      <c r="F114" s="103"/>
      <c r="G114" s="20"/>
      <c r="H114" s="20"/>
      <c r="I114" s="20"/>
      <c r="J114" s="18"/>
      <c r="K114" s="18"/>
    </row>
    <row r="115" spans="2:11" s="14" customFormat="1" ht="15" customHeight="1">
      <c r="B115" s="28"/>
      <c r="C115" s="103"/>
      <c r="D115" s="103"/>
      <c r="E115" s="103"/>
      <c r="F115" s="103"/>
      <c r="G115" s="20"/>
      <c r="H115" s="20"/>
      <c r="I115" s="20"/>
      <c r="J115" s="18"/>
      <c r="K115" s="18"/>
    </row>
    <row r="116" spans="2:11" s="14" customFormat="1" ht="15" customHeight="1">
      <c r="B116" s="28"/>
      <c r="C116" s="106"/>
      <c r="D116" s="106"/>
      <c r="E116" s="106"/>
      <c r="F116" s="106"/>
      <c r="G116" s="15"/>
      <c r="H116" s="35"/>
      <c r="I116" s="15"/>
      <c r="J116" s="15"/>
      <c r="K116" s="15"/>
    </row>
    <row r="117" spans="2:11" s="14" customFormat="1" ht="15" customHeight="1">
      <c r="B117" s="28"/>
      <c r="C117" s="103"/>
      <c r="D117" s="103"/>
      <c r="E117" s="103"/>
      <c r="F117" s="103"/>
      <c r="G117" s="20"/>
      <c r="H117" s="20"/>
      <c r="I117" s="20"/>
      <c r="J117" s="18"/>
      <c r="K117" s="18"/>
    </row>
    <row r="118" spans="2:11" s="14" customFormat="1" ht="15" customHeight="1">
      <c r="B118" s="28"/>
      <c r="C118" s="103"/>
      <c r="D118" s="103"/>
      <c r="E118" s="103"/>
      <c r="F118" s="103"/>
      <c r="G118" s="20"/>
      <c r="H118" s="20"/>
      <c r="I118" s="20"/>
      <c r="J118" s="18"/>
      <c r="K118" s="18"/>
    </row>
    <row r="119" spans="2:11" s="14" customFormat="1" ht="15" customHeight="1">
      <c r="B119" s="28"/>
      <c r="C119" s="103"/>
      <c r="D119" s="103"/>
      <c r="E119" s="103"/>
      <c r="F119" s="103"/>
      <c r="G119" s="20"/>
      <c r="H119" s="20"/>
      <c r="I119" s="20"/>
      <c r="J119" s="18"/>
      <c r="K119" s="18"/>
    </row>
    <row r="120" spans="2:11" s="52" customFormat="1" ht="15" customHeight="1">
      <c r="B120" s="32"/>
      <c r="C120" s="107"/>
      <c r="D120" s="107"/>
      <c r="E120" s="107"/>
      <c r="F120" s="107"/>
      <c r="G120" s="32"/>
      <c r="H120" s="32"/>
      <c r="I120" s="32"/>
      <c r="J120" s="32"/>
      <c r="K120" s="32"/>
    </row>
    <row r="122" spans="2:11" s="30" customFormat="1" ht="15" customHeight="1">
      <c r="B122" s="49"/>
      <c r="C122" s="104"/>
      <c r="D122" s="104"/>
      <c r="E122" s="104"/>
      <c r="F122" s="104"/>
      <c r="G122" s="33"/>
      <c r="H122" s="33"/>
      <c r="I122" s="33"/>
      <c r="J122" s="33"/>
      <c r="K122" s="33"/>
    </row>
    <row r="123" spans="2:11" s="14" customFormat="1" ht="15" customHeight="1">
      <c r="B123" s="28"/>
      <c r="C123" s="103"/>
      <c r="D123" s="103"/>
      <c r="E123" s="103"/>
      <c r="F123" s="103"/>
      <c r="G123" s="20"/>
      <c r="H123" s="20"/>
      <c r="I123" s="20"/>
      <c r="J123" s="18"/>
      <c r="K123" s="18"/>
    </row>
    <row r="124" spans="2:11" s="52" customFormat="1" ht="15" customHeight="1">
      <c r="B124" s="51"/>
      <c r="C124" s="106"/>
      <c r="D124" s="106"/>
      <c r="E124" s="106"/>
      <c r="F124" s="106"/>
      <c r="G124" s="32"/>
      <c r="H124" s="32"/>
      <c r="I124" s="32"/>
      <c r="J124" s="15"/>
      <c r="K124" s="15"/>
    </row>
    <row r="125" spans="2:11" s="14" customFormat="1" ht="15" customHeight="1">
      <c r="B125" s="28"/>
      <c r="C125" s="106"/>
      <c r="D125" s="106"/>
      <c r="E125" s="106"/>
      <c r="F125" s="106"/>
      <c r="G125" s="15"/>
      <c r="H125" s="35"/>
      <c r="I125" s="15"/>
      <c r="J125" s="15"/>
      <c r="K125" s="15"/>
    </row>
    <row r="126" spans="2:11" s="14" customFormat="1" ht="15" customHeight="1">
      <c r="B126" s="32"/>
      <c r="C126" s="107"/>
      <c r="D126" s="107"/>
      <c r="E126" s="107"/>
      <c r="F126" s="107"/>
      <c r="G126" s="32"/>
      <c r="H126" s="32"/>
      <c r="I126" s="32"/>
      <c r="J126" s="32"/>
      <c r="K126" s="32"/>
    </row>
    <row r="127" spans="2:11" s="30" customFormat="1" ht="15" customHeight="1">
      <c r="B127" s="49"/>
      <c r="C127" s="104"/>
      <c r="D127" s="104"/>
      <c r="E127" s="104"/>
      <c r="F127" s="104"/>
      <c r="G127" s="33"/>
      <c r="H127" s="33"/>
      <c r="I127" s="33"/>
      <c r="J127" s="33"/>
      <c r="K127" s="33"/>
    </row>
    <row r="128" spans="2:11" s="31" customFormat="1" ht="15" customHeight="1">
      <c r="B128" s="50"/>
      <c r="C128" s="105"/>
      <c r="D128" s="105"/>
      <c r="E128" s="105"/>
      <c r="F128" s="105"/>
      <c r="G128" s="15"/>
      <c r="H128" s="15"/>
      <c r="I128" s="15"/>
      <c r="J128" s="15"/>
      <c r="K128" s="15"/>
    </row>
    <row r="129" spans="2:11" s="52" customFormat="1" ht="15" customHeight="1">
      <c r="B129" s="51"/>
      <c r="C129" s="106"/>
      <c r="D129" s="106"/>
      <c r="E129" s="106"/>
      <c r="F129" s="106"/>
      <c r="G129" s="32"/>
      <c r="H129" s="32"/>
      <c r="I129" s="32"/>
      <c r="J129" s="15"/>
      <c r="K129" s="15"/>
    </row>
    <row r="130" spans="2:11" s="14" customFormat="1" ht="15" customHeight="1">
      <c r="B130" s="28"/>
      <c r="C130" s="106"/>
      <c r="D130" s="106"/>
      <c r="E130" s="106"/>
      <c r="F130" s="106"/>
      <c r="G130" s="15"/>
      <c r="H130" s="35"/>
      <c r="I130" s="15"/>
      <c r="J130" s="15"/>
      <c r="K130" s="15"/>
    </row>
    <row r="131" spans="2:11" s="31" customFormat="1" ht="15" customHeight="1">
      <c r="B131" s="50"/>
      <c r="C131" s="105"/>
      <c r="D131" s="105"/>
      <c r="E131" s="105"/>
      <c r="F131" s="105"/>
      <c r="G131" s="15"/>
      <c r="H131" s="15"/>
      <c r="I131" s="15"/>
      <c r="J131" s="15"/>
      <c r="K131" s="15"/>
    </row>
    <row r="132" spans="2:11" s="54" customFormat="1" ht="15" customHeight="1">
      <c r="B132" s="53"/>
      <c r="C132" s="106"/>
      <c r="D132" s="106"/>
      <c r="E132" s="106"/>
      <c r="F132" s="106"/>
      <c r="G132" s="36"/>
      <c r="H132" s="36"/>
      <c r="I132" s="36"/>
      <c r="J132" s="29"/>
      <c r="K132" s="29"/>
    </row>
    <row r="133" spans="2:11" s="14" customFormat="1" ht="15" customHeight="1">
      <c r="B133" s="28"/>
      <c r="C133" s="106"/>
      <c r="D133" s="106"/>
      <c r="E133" s="106"/>
      <c r="F133" s="106"/>
      <c r="G133" s="15"/>
      <c r="H133" s="35"/>
      <c r="I133" s="15"/>
      <c r="J133" s="15"/>
      <c r="K133" s="15"/>
    </row>
    <row r="134" spans="2:11" s="52" customFormat="1" ht="15" customHeight="1">
      <c r="B134" s="51"/>
      <c r="C134" s="106"/>
      <c r="D134" s="106"/>
      <c r="E134" s="106"/>
      <c r="F134" s="106"/>
      <c r="G134" s="32"/>
      <c r="H134" s="32"/>
      <c r="I134" s="32"/>
      <c r="J134" s="15"/>
      <c r="K134" s="15"/>
    </row>
    <row r="135" spans="2:11" s="14" customFormat="1" ht="15" customHeight="1">
      <c r="B135" s="28"/>
      <c r="C135" s="106"/>
      <c r="D135" s="106"/>
      <c r="E135" s="106"/>
      <c r="F135" s="106"/>
      <c r="G135" s="15"/>
      <c r="H135" s="35"/>
      <c r="I135" s="15"/>
      <c r="J135" s="15"/>
      <c r="K135" s="15"/>
    </row>
    <row r="136" spans="2:11" s="31" customFormat="1" ht="15" customHeight="1">
      <c r="B136" s="50"/>
      <c r="C136" s="105"/>
      <c r="D136" s="105"/>
      <c r="E136" s="105"/>
      <c r="F136" s="105"/>
      <c r="G136" s="15"/>
      <c r="H136" s="15"/>
      <c r="I136" s="15"/>
      <c r="J136" s="15"/>
      <c r="K136" s="15"/>
    </row>
    <row r="137" spans="2:11" s="52" customFormat="1" ht="15" customHeight="1">
      <c r="B137" s="51"/>
      <c r="C137" s="106"/>
      <c r="D137" s="106"/>
      <c r="E137" s="106"/>
      <c r="F137" s="106"/>
      <c r="G137" s="32"/>
      <c r="H137" s="32"/>
      <c r="I137" s="32"/>
      <c r="J137" s="15"/>
      <c r="K137" s="15"/>
    </row>
    <row r="138" spans="2:11" s="14" customFormat="1" ht="15" customHeight="1">
      <c r="B138" s="28"/>
      <c r="C138" s="106"/>
      <c r="D138" s="106"/>
      <c r="E138" s="106"/>
      <c r="F138" s="106"/>
      <c r="G138" s="15"/>
      <c r="H138" s="35"/>
      <c r="I138" s="15"/>
      <c r="J138" s="15"/>
      <c r="K138" s="15"/>
    </row>
    <row r="139" spans="2:11" s="31" customFormat="1" ht="15" customHeight="1">
      <c r="B139" s="50"/>
      <c r="C139" s="105"/>
      <c r="D139" s="105"/>
      <c r="E139" s="105"/>
      <c r="F139" s="105"/>
      <c r="G139" s="15"/>
      <c r="H139" s="15"/>
      <c r="I139" s="15"/>
      <c r="J139" s="15"/>
      <c r="K139" s="15"/>
    </row>
    <row r="140" spans="2:11" s="52" customFormat="1" ht="15" customHeight="1">
      <c r="B140" s="51"/>
      <c r="C140" s="106"/>
      <c r="D140" s="106"/>
      <c r="E140" s="106"/>
      <c r="F140" s="106"/>
      <c r="G140" s="32"/>
      <c r="H140" s="32"/>
      <c r="I140" s="32"/>
      <c r="J140" s="15"/>
      <c r="K140" s="15"/>
    </row>
    <row r="141" spans="2:11" s="14" customFormat="1" ht="15" customHeight="1">
      <c r="B141" s="28"/>
      <c r="C141" s="106"/>
      <c r="D141" s="106"/>
      <c r="E141" s="106"/>
      <c r="F141" s="106"/>
      <c r="G141" s="15"/>
      <c r="H141" s="35"/>
      <c r="I141" s="15"/>
      <c r="J141" s="15"/>
      <c r="K141" s="15"/>
    </row>
    <row r="142" spans="2:11" s="52" customFormat="1" ht="15" customHeight="1">
      <c r="B142" s="51"/>
      <c r="C142" s="106"/>
      <c r="D142" s="106"/>
      <c r="E142" s="106"/>
      <c r="F142" s="106"/>
      <c r="G142" s="32"/>
      <c r="H142" s="32"/>
      <c r="I142" s="32"/>
      <c r="J142" s="15"/>
      <c r="K142" s="15"/>
    </row>
    <row r="143" spans="2:11" s="14" customFormat="1" ht="15" customHeight="1">
      <c r="B143" s="28"/>
      <c r="C143" s="106"/>
      <c r="D143" s="106"/>
      <c r="E143" s="106"/>
      <c r="F143" s="106"/>
      <c r="G143" s="15"/>
      <c r="H143" s="35"/>
      <c r="I143" s="15"/>
      <c r="J143" s="15"/>
      <c r="K143" s="15"/>
    </row>
    <row r="144" spans="2:11" s="30" customFormat="1" ht="15" customHeight="1">
      <c r="B144" s="49"/>
      <c r="C144" s="104"/>
      <c r="D144" s="104"/>
      <c r="E144" s="104"/>
      <c r="F144" s="104"/>
      <c r="G144" s="33"/>
      <c r="H144" s="33"/>
      <c r="I144" s="33"/>
      <c r="J144" s="33"/>
      <c r="K144" s="33"/>
    </row>
    <row r="145" spans="2:11" s="31" customFormat="1" ht="15" customHeight="1">
      <c r="B145" s="50"/>
      <c r="C145" s="105"/>
      <c r="D145" s="105"/>
      <c r="E145" s="105"/>
      <c r="F145" s="105"/>
      <c r="G145" s="15"/>
      <c r="H145" s="15"/>
      <c r="I145" s="15"/>
      <c r="J145" s="15"/>
      <c r="K145" s="15"/>
    </row>
    <row r="146" spans="2:11" s="14" customFormat="1" ht="15" customHeight="1">
      <c r="B146" s="55"/>
      <c r="C146" s="106"/>
      <c r="D146" s="106"/>
      <c r="E146" s="106"/>
      <c r="F146" s="106"/>
      <c r="G146" s="15"/>
      <c r="H146" s="15"/>
      <c r="I146" s="15"/>
      <c r="J146" s="15"/>
      <c r="K146" s="15"/>
    </row>
    <row r="147" spans="2:11" s="14" customFormat="1" ht="15" customHeight="1">
      <c r="B147" s="55"/>
      <c r="C147" s="106"/>
      <c r="D147" s="106"/>
      <c r="E147" s="106"/>
      <c r="F147" s="106"/>
      <c r="G147" s="15"/>
      <c r="H147" s="35"/>
      <c r="I147" s="15"/>
      <c r="J147" s="15"/>
      <c r="K147" s="15"/>
    </row>
    <row r="148" spans="2:11" s="52" customFormat="1" ht="15" customHeight="1">
      <c r="B148" s="32"/>
      <c r="C148" s="107"/>
      <c r="D148" s="107"/>
      <c r="E148" s="107"/>
      <c r="F148" s="107"/>
      <c r="G148" s="32"/>
      <c r="H148" s="32"/>
      <c r="I148" s="32"/>
      <c r="J148" s="32"/>
      <c r="K148" s="32"/>
    </row>
    <row r="149" spans="2:11" s="30" customFormat="1" ht="15" customHeight="1">
      <c r="B149" s="49"/>
      <c r="C149" s="104"/>
      <c r="D149" s="104"/>
      <c r="E149" s="104"/>
      <c r="F149" s="104"/>
      <c r="G149" s="33"/>
      <c r="H149" s="33"/>
      <c r="I149" s="33"/>
      <c r="J149" s="33"/>
      <c r="K149" s="33"/>
    </row>
    <row r="150" spans="2:11" s="31" customFormat="1" ht="15" customHeight="1">
      <c r="B150" s="50"/>
      <c r="C150" s="105"/>
      <c r="D150" s="105"/>
      <c r="E150" s="105"/>
      <c r="F150" s="105"/>
      <c r="G150" s="15"/>
      <c r="H150" s="15"/>
      <c r="I150" s="15"/>
      <c r="J150" s="15"/>
      <c r="K150" s="15"/>
    </row>
    <row r="151" spans="2:11" s="52" customFormat="1" ht="15" customHeight="1">
      <c r="B151" s="56"/>
      <c r="C151" s="106"/>
      <c r="D151" s="106"/>
      <c r="E151" s="106"/>
      <c r="F151" s="106"/>
      <c r="G151" s="32"/>
      <c r="H151" s="32"/>
      <c r="I151" s="32"/>
      <c r="J151" s="15"/>
      <c r="K151" s="15"/>
    </row>
    <row r="152" spans="2:11" s="14" customFormat="1" ht="15" customHeight="1">
      <c r="B152" s="28"/>
      <c r="C152" s="106"/>
      <c r="D152" s="106"/>
      <c r="E152" s="106"/>
      <c r="F152" s="106"/>
      <c r="G152" s="15"/>
      <c r="H152" s="35"/>
      <c r="I152" s="15"/>
      <c r="J152" s="15"/>
      <c r="K152" s="15"/>
    </row>
    <row r="153" spans="2:11" s="52" customFormat="1" ht="15" customHeight="1">
      <c r="B153" s="51"/>
      <c r="C153" s="106"/>
      <c r="D153" s="106"/>
      <c r="E153" s="106"/>
      <c r="F153" s="106"/>
      <c r="G153" s="32"/>
      <c r="H153" s="32"/>
      <c r="I153" s="32"/>
      <c r="J153" s="15"/>
      <c r="K153" s="15"/>
    </row>
    <row r="154" spans="2:11" s="14" customFormat="1" ht="15" customHeight="1">
      <c r="B154" s="28"/>
      <c r="C154" s="106"/>
      <c r="D154" s="106"/>
      <c r="E154" s="106"/>
      <c r="F154" s="106"/>
      <c r="G154" s="15"/>
      <c r="H154" s="35"/>
      <c r="I154" s="15"/>
      <c r="J154" s="15"/>
      <c r="K154" s="15"/>
    </row>
    <row r="155" spans="2:11" s="14" customFormat="1" ht="15" customHeight="1">
      <c r="B155" s="32"/>
      <c r="C155" s="107"/>
      <c r="D155" s="107"/>
      <c r="E155" s="107"/>
      <c r="F155" s="107"/>
      <c r="G155" s="32"/>
      <c r="H155" s="32"/>
      <c r="I155" s="32"/>
      <c r="J155" s="32"/>
      <c r="K155" s="32"/>
    </row>
    <row r="156" spans="2:11" s="30" customFormat="1" ht="15" customHeight="1">
      <c r="B156" s="49"/>
      <c r="C156" s="106"/>
      <c r="D156" s="104"/>
      <c r="E156" s="104"/>
      <c r="F156" s="104"/>
      <c r="G156" s="33"/>
      <c r="H156" s="33"/>
      <c r="I156" s="33"/>
      <c r="J156" s="33"/>
      <c r="K156" s="33"/>
    </row>
    <row r="157" spans="2:11" s="31" customFormat="1" ht="15" customHeight="1">
      <c r="B157" s="50"/>
      <c r="C157" s="105"/>
      <c r="D157" s="105"/>
      <c r="E157" s="105"/>
      <c r="F157" s="105"/>
      <c r="G157" s="15"/>
      <c r="H157" s="15"/>
      <c r="I157" s="15"/>
      <c r="J157" s="15"/>
      <c r="K157" s="15"/>
    </row>
    <row r="158" spans="2:11" s="52" customFormat="1" ht="15" customHeight="1">
      <c r="B158" s="53"/>
      <c r="C158" s="106"/>
      <c r="D158" s="106"/>
      <c r="E158" s="106"/>
      <c r="F158" s="106"/>
      <c r="G158" s="32"/>
      <c r="H158" s="32"/>
      <c r="I158" s="32"/>
      <c r="J158" s="15"/>
      <c r="K158" s="15"/>
    </row>
    <row r="159" spans="2:11" s="14" customFormat="1" ht="15" customHeight="1">
      <c r="B159" s="28"/>
      <c r="C159" s="106"/>
      <c r="D159" s="106"/>
      <c r="E159" s="106"/>
      <c r="F159" s="106"/>
      <c r="G159" s="15"/>
      <c r="H159" s="35"/>
      <c r="I159" s="15"/>
      <c r="J159" s="15"/>
      <c r="K159" s="15"/>
    </row>
    <row r="160" spans="2:11" s="31" customFormat="1" ht="15" customHeight="1">
      <c r="B160" s="50"/>
      <c r="C160" s="105"/>
      <c r="D160" s="105"/>
      <c r="E160" s="105"/>
      <c r="F160" s="105"/>
      <c r="G160" s="15"/>
      <c r="H160" s="15"/>
      <c r="I160" s="15"/>
      <c r="J160" s="15"/>
      <c r="K160" s="15"/>
    </row>
    <row r="161" spans="2:11" s="52" customFormat="1" ht="15" customHeight="1">
      <c r="B161" s="53"/>
      <c r="C161" s="106"/>
      <c r="D161" s="106"/>
      <c r="E161" s="106"/>
      <c r="F161" s="106"/>
      <c r="G161" s="36"/>
      <c r="H161" s="36"/>
      <c r="I161" s="36"/>
      <c r="J161" s="15"/>
      <c r="K161" s="15"/>
    </row>
    <row r="162" spans="2:11" s="14" customFormat="1" ht="15" customHeight="1">
      <c r="B162" s="28"/>
      <c r="C162" s="106"/>
      <c r="D162" s="106"/>
      <c r="E162" s="106"/>
      <c r="F162" s="106"/>
      <c r="G162" s="15"/>
      <c r="H162" s="35"/>
      <c r="I162" s="15"/>
      <c r="J162" s="15"/>
      <c r="K162" s="15"/>
    </row>
    <row r="163" spans="2:11" s="14" customFormat="1" ht="15" customHeight="1">
      <c r="B163" s="28"/>
      <c r="C163" s="106"/>
      <c r="D163" s="106"/>
      <c r="E163" s="106"/>
      <c r="F163" s="106"/>
      <c r="G163" s="15"/>
      <c r="H163" s="15"/>
      <c r="I163" s="15"/>
      <c r="J163" s="15"/>
      <c r="K163" s="15"/>
    </row>
    <row r="164" spans="2:11" s="30" customFormat="1" ht="15" customHeight="1">
      <c r="B164" s="49"/>
      <c r="C164" s="104"/>
      <c r="D164" s="104"/>
      <c r="E164" s="104"/>
      <c r="F164" s="104"/>
      <c r="G164" s="33"/>
      <c r="H164" s="33"/>
      <c r="I164" s="33"/>
      <c r="J164" s="33"/>
      <c r="K164" s="33"/>
    </row>
    <row r="165" spans="2:11" s="31" customFormat="1" ht="15" customHeight="1">
      <c r="B165" s="50"/>
      <c r="C165" s="105"/>
      <c r="D165" s="105"/>
      <c r="E165" s="105"/>
      <c r="F165" s="105"/>
      <c r="G165" s="15"/>
      <c r="H165" s="15"/>
      <c r="I165" s="15"/>
      <c r="J165" s="15"/>
      <c r="K165" s="15"/>
    </row>
    <row r="166" spans="2:11" s="52" customFormat="1" ht="15" customHeight="1">
      <c r="B166" s="51"/>
      <c r="C166" s="106"/>
      <c r="D166" s="106"/>
      <c r="E166" s="106"/>
      <c r="F166" s="106"/>
      <c r="G166" s="32"/>
      <c r="H166" s="32"/>
      <c r="I166" s="32"/>
      <c r="J166" s="15"/>
      <c r="K166" s="15"/>
    </row>
    <row r="167" spans="2:11" s="14" customFormat="1" ht="15" customHeight="1">
      <c r="B167" s="28"/>
      <c r="C167" s="106"/>
      <c r="D167" s="106"/>
      <c r="E167" s="106"/>
      <c r="F167" s="106"/>
      <c r="G167" s="15"/>
      <c r="H167" s="15"/>
      <c r="I167" s="15"/>
      <c r="J167" s="15"/>
      <c r="K167" s="15"/>
    </row>
    <row r="168" spans="2:11" s="14" customFormat="1" ht="15" customHeight="1">
      <c r="B168" s="28"/>
      <c r="C168" s="106"/>
      <c r="D168" s="106"/>
      <c r="E168" s="106"/>
      <c r="F168" s="106"/>
      <c r="G168" s="15"/>
      <c r="H168" s="35"/>
      <c r="I168" s="15"/>
      <c r="J168" s="15"/>
      <c r="K168" s="15"/>
    </row>
    <row r="169" spans="2:11" s="14" customFormat="1" ht="15" customHeight="1">
      <c r="B169" s="28"/>
      <c r="C169" s="106"/>
      <c r="D169" s="106"/>
      <c r="E169" s="106"/>
      <c r="F169" s="106"/>
      <c r="G169" s="15"/>
      <c r="H169" s="35"/>
      <c r="I169" s="15"/>
      <c r="J169" s="15"/>
      <c r="K169" s="15"/>
    </row>
    <row r="170" spans="2:11" s="14" customFormat="1" ht="15" customHeight="1">
      <c r="B170" s="28"/>
      <c r="C170" s="106"/>
      <c r="D170" s="106"/>
      <c r="E170" s="106"/>
      <c r="F170" s="106"/>
      <c r="G170" s="15"/>
      <c r="H170" s="35"/>
      <c r="I170" s="15"/>
      <c r="J170" s="15"/>
      <c r="K170" s="15"/>
    </row>
    <row r="171" spans="2:11" s="14" customFormat="1" ht="15" customHeight="1">
      <c r="B171" s="28"/>
      <c r="C171" s="106"/>
      <c r="D171" s="106"/>
      <c r="E171" s="106"/>
      <c r="F171" s="106"/>
      <c r="G171" s="15"/>
      <c r="H171" s="35"/>
      <c r="I171" s="15"/>
      <c r="J171" s="15"/>
      <c r="K171" s="15"/>
    </row>
    <row r="172" spans="2:11" s="14" customFormat="1" ht="15" customHeight="1">
      <c r="B172" s="28"/>
      <c r="C172" s="106"/>
      <c r="D172" s="106"/>
      <c r="E172" s="106"/>
      <c r="F172" s="106"/>
      <c r="G172" s="15"/>
      <c r="H172" s="35"/>
      <c r="I172" s="15"/>
      <c r="J172" s="15"/>
      <c r="K172" s="15"/>
    </row>
    <row r="173" spans="2:11" s="14" customFormat="1" ht="15" customHeight="1">
      <c r="B173" s="28"/>
      <c r="C173" s="106"/>
      <c r="D173" s="106"/>
      <c r="E173" s="106"/>
      <c r="F173" s="106"/>
      <c r="G173" s="15"/>
      <c r="H173" s="35"/>
      <c r="I173" s="15"/>
      <c r="J173" s="15"/>
      <c r="K173" s="15"/>
    </row>
    <row r="174" spans="2:11" s="14" customFormat="1" ht="15" customHeight="1">
      <c r="B174" s="28"/>
      <c r="C174" s="106"/>
      <c r="D174" s="106"/>
      <c r="E174" s="106"/>
      <c r="F174" s="106"/>
      <c r="G174" s="15"/>
      <c r="H174" s="35"/>
      <c r="I174" s="15"/>
      <c r="J174" s="15"/>
      <c r="K174" s="15"/>
    </row>
    <row r="175" spans="2:11" s="14" customFormat="1" ht="15" customHeight="1">
      <c r="B175" s="28"/>
      <c r="C175" s="106"/>
      <c r="D175" s="106"/>
      <c r="E175" s="106"/>
      <c r="F175" s="107"/>
      <c r="G175" s="15"/>
      <c r="H175" s="35"/>
      <c r="I175" s="15"/>
      <c r="J175" s="15"/>
      <c r="K175" s="15"/>
    </row>
    <row r="176" spans="2:11" s="52" customFormat="1" ht="15" customHeight="1">
      <c r="B176" s="32"/>
      <c r="C176" s="107"/>
      <c r="D176" s="107"/>
      <c r="E176" s="107"/>
      <c r="F176" s="107"/>
      <c r="G176" s="32"/>
      <c r="H176" s="32"/>
      <c r="I176" s="32"/>
      <c r="J176" s="34"/>
      <c r="K176" s="34"/>
    </row>
    <row r="177" spans="2:11" s="14" customFormat="1" ht="15" customHeight="1">
      <c r="B177" s="28"/>
      <c r="C177" s="103"/>
      <c r="D177" s="103"/>
      <c r="E177" s="103"/>
      <c r="F177" s="103"/>
      <c r="G177" s="20"/>
      <c r="H177" s="20"/>
      <c r="I177" s="20"/>
      <c r="J177" s="18"/>
      <c r="K177" s="18"/>
    </row>
    <row r="178" spans="2:11" s="14" customFormat="1" ht="15" customHeight="1">
      <c r="B178" s="28"/>
      <c r="C178" s="103"/>
      <c r="D178" s="103"/>
      <c r="E178" s="103"/>
      <c r="F178" s="103"/>
      <c r="G178" s="20"/>
      <c r="H178" s="20"/>
      <c r="I178" s="20"/>
      <c r="J178" s="18"/>
      <c r="K178" s="18"/>
    </row>
    <row r="179" spans="2:11" s="14" customFormat="1" ht="15" customHeight="1">
      <c r="B179" s="28"/>
      <c r="C179" s="103"/>
      <c r="D179" s="103"/>
      <c r="E179" s="103"/>
      <c r="F179" s="103"/>
      <c r="G179" s="20"/>
      <c r="H179" s="20"/>
      <c r="I179" s="20"/>
      <c r="J179" s="18"/>
      <c r="K179" s="18"/>
    </row>
    <row r="180" spans="2:11" s="14" customFormat="1" ht="15" customHeight="1">
      <c r="B180" s="28"/>
      <c r="C180" s="103"/>
      <c r="D180" s="103"/>
      <c r="E180" s="103"/>
      <c r="F180" s="103"/>
      <c r="G180" s="20"/>
      <c r="H180" s="20"/>
      <c r="I180" s="20"/>
      <c r="J180" s="18"/>
      <c r="K180" s="18"/>
    </row>
    <row r="181" spans="2:11" s="14" customFormat="1" ht="15" customHeight="1">
      <c r="B181" s="28"/>
      <c r="C181" s="103"/>
      <c r="D181" s="103"/>
      <c r="E181" s="103"/>
      <c r="F181" s="103"/>
      <c r="G181" s="20"/>
      <c r="H181" s="20"/>
      <c r="I181" s="20"/>
      <c r="J181" s="18"/>
      <c r="K181" s="18"/>
    </row>
    <row r="182" spans="2:11" s="14" customFormat="1" ht="15" customHeight="1">
      <c r="B182" s="28"/>
      <c r="C182" s="103"/>
      <c r="D182" s="103"/>
      <c r="E182" s="103"/>
      <c r="F182" s="103"/>
      <c r="G182" s="20"/>
      <c r="H182" s="20"/>
      <c r="I182" s="20"/>
      <c r="J182" s="18"/>
      <c r="K182" s="18"/>
    </row>
    <row r="183" spans="2:11" s="14" customFormat="1" ht="15" customHeight="1">
      <c r="B183" s="28"/>
      <c r="C183" s="103"/>
      <c r="D183" s="103"/>
      <c r="E183" s="103"/>
      <c r="F183" s="103"/>
      <c r="G183" s="20"/>
      <c r="H183" s="20"/>
      <c r="I183" s="20"/>
      <c r="J183" s="18"/>
      <c r="K183" s="18"/>
    </row>
    <row r="184" spans="2:11" s="14" customFormat="1" ht="15" customHeight="1">
      <c r="B184" s="28"/>
      <c r="C184" s="103"/>
      <c r="D184" s="103"/>
      <c r="E184" s="103"/>
      <c r="F184" s="103"/>
      <c r="G184" s="20"/>
      <c r="H184" s="20"/>
      <c r="I184" s="20"/>
      <c r="J184" s="18"/>
      <c r="K184" s="18"/>
    </row>
    <row r="185" spans="2:11" s="14" customFormat="1" ht="15" customHeight="1">
      <c r="B185" s="50"/>
      <c r="C185" s="106"/>
      <c r="D185" s="106"/>
      <c r="E185" s="106"/>
      <c r="F185" s="106"/>
      <c r="G185" s="15"/>
      <c r="H185" s="35"/>
      <c r="I185" s="15"/>
      <c r="J185" s="15"/>
      <c r="K185" s="15"/>
    </row>
    <row r="186" spans="2:11" s="14" customFormat="1" ht="15" customHeight="1">
      <c r="B186" s="51"/>
      <c r="C186" s="106"/>
      <c r="D186" s="106"/>
      <c r="E186" s="106"/>
      <c r="F186" s="106"/>
      <c r="G186" s="15"/>
      <c r="H186" s="35"/>
      <c r="I186" s="15"/>
      <c r="J186" s="15"/>
      <c r="K186" s="15"/>
    </row>
    <row r="187" spans="2:11" s="14" customFormat="1" ht="15" customHeight="1">
      <c r="B187" s="28"/>
      <c r="C187" s="106"/>
      <c r="D187" s="106"/>
      <c r="E187" s="106"/>
      <c r="F187" s="106"/>
      <c r="G187" s="15"/>
      <c r="H187" s="35"/>
      <c r="I187" s="15"/>
      <c r="J187" s="15"/>
      <c r="K187" s="15"/>
    </row>
    <row r="188" spans="2:11" s="52" customFormat="1" ht="15" customHeight="1">
      <c r="B188" s="32"/>
      <c r="C188" s="107"/>
      <c r="D188" s="107"/>
      <c r="E188" s="107"/>
      <c r="F188" s="107"/>
      <c r="G188" s="32"/>
      <c r="H188" s="32"/>
      <c r="I188" s="32"/>
      <c r="J188" s="34"/>
      <c r="K188" s="34"/>
    </row>
    <row r="189" spans="2:11" s="30" customFormat="1" ht="15" customHeight="1">
      <c r="B189" s="49"/>
      <c r="C189" s="104"/>
      <c r="D189" s="104"/>
      <c r="E189" s="104"/>
      <c r="F189" s="104"/>
      <c r="G189" s="33"/>
      <c r="H189" s="33"/>
      <c r="I189" s="33"/>
      <c r="J189" s="33"/>
      <c r="K189" s="33"/>
    </row>
    <row r="190" spans="2:11" s="31" customFormat="1" ht="15" customHeight="1">
      <c r="B190" s="50"/>
      <c r="C190" s="105"/>
      <c r="D190" s="105"/>
      <c r="E190" s="105"/>
      <c r="F190" s="105"/>
      <c r="G190" s="15"/>
      <c r="H190" s="15"/>
      <c r="I190" s="15"/>
      <c r="J190" s="15"/>
      <c r="K190" s="15"/>
    </row>
    <row r="191" spans="2:11" s="52" customFormat="1" ht="15" customHeight="1">
      <c r="B191" s="51"/>
      <c r="C191" s="106"/>
      <c r="D191" s="106"/>
      <c r="E191" s="106"/>
      <c r="F191" s="106"/>
      <c r="G191" s="32"/>
      <c r="H191" s="32"/>
      <c r="I191" s="32"/>
      <c r="J191" s="15"/>
      <c r="K191" s="15"/>
    </row>
    <row r="192" spans="2:11" s="14" customFormat="1" ht="15" customHeight="1">
      <c r="B192" s="28"/>
      <c r="C192" s="106"/>
      <c r="D192" s="106"/>
      <c r="E192" s="106"/>
      <c r="F192" s="106"/>
      <c r="G192" s="15"/>
      <c r="H192" s="35"/>
      <c r="I192" s="15"/>
      <c r="J192" s="15"/>
      <c r="K192" s="15"/>
    </row>
    <row r="193" spans="2:11" s="31" customFormat="1" ht="15" customHeight="1">
      <c r="B193" s="50"/>
      <c r="C193" s="105"/>
      <c r="D193" s="105"/>
      <c r="E193" s="105"/>
      <c r="F193" s="105"/>
      <c r="G193" s="15"/>
      <c r="H193" s="15"/>
      <c r="I193" s="15"/>
      <c r="J193" s="15"/>
      <c r="K193" s="15"/>
    </row>
    <row r="194" spans="2:11" s="52" customFormat="1" ht="15" customHeight="1">
      <c r="B194" s="51"/>
      <c r="C194" s="106"/>
      <c r="D194" s="106"/>
      <c r="E194" s="106"/>
      <c r="F194" s="106"/>
      <c r="G194" s="32"/>
      <c r="H194" s="32"/>
      <c r="I194" s="32"/>
      <c r="J194" s="15"/>
      <c r="K194" s="15"/>
    </row>
    <row r="195" spans="2:11" s="14" customFormat="1" ht="15" customHeight="1">
      <c r="B195" s="28"/>
      <c r="C195" s="106"/>
      <c r="D195" s="106"/>
      <c r="E195" s="106"/>
      <c r="F195" s="106"/>
      <c r="G195" s="15"/>
      <c r="H195" s="35"/>
      <c r="I195" s="15"/>
      <c r="J195" s="15"/>
      <c r="K195" s="15"/>
    </row>
    <row r="196" spans="2:11" s="31" customFormat="1" ht="15" customHeight="1">
      <c r="B196" s="50"/>
      <c r="C196" s="105"/>
      <c r="D196" s="105"/>
      <c r="E196" s="105"/>
      <c r="F196" s="105"/>
      <c r="G196" s="15"/>
      <c r="H196" s="15"/>
      <c r="I196" s="15"/>
      <c r="J196" s="15"/>
      <c r="K196" s="15"/>
    </row>
    <row r="197" spans="2:11" s="52" customFormat="1" ht="15" customHeight="1">
      <c r="B197" s="51"/>
      <c r="C197" s="106"/>
      <c r="D197" s="106"/>
      <c r="E197" s="106"/>
      <c r="F197" s="106"/>
      <c r="G197" s="32"/>
      <c r="H197" s="32"/>
      <c r="I197" s="32"/>
      <c r="J197" s="15"/>
      <c r="K197" s="15"/>
    </row>
    <row r="198" spans="2:11" s="14" customFormat="1" ht="15" customHeight="1">
      <c r="B198" s="28"/>
      <c r="C198" s="106"/>
      <c r="D198" s="106"/>
      <c r="E198" s="106"/>
      <c r="F198" s="106"/>
      <c r="G198" s="15"/>
      <c r="H198" s="35"/>
      <c r="I198" s="15"/>
      <c r="J198" s="15"/>
      <c r="K198" s="15"/>
    </row>
    <row r="199" spans="2:11" s="52" customFormat="1" ht="15" customHeight="1">
      <c r="B199" s="51"/>
      <c r="C199" s="106"/>
      <c r="D199" s="106"/>
      <c r="E199" s="106"/>
      <c r="F199" s="103"/>
      <c r="G199" s="32"/>
      <c r="H199" s="32"/>
      <c r="I199" s="32"/>
      <c r="J199" s="15"/>
      <c r="K199" s="15"/>
    </row>
    <row r="200" spans="2:11" s="14" customFormat="1" ht="15" customHeight="1">
      <c r="B200" s="28"/>
      <c r="C200" s="106"/>
      <c r="D200" s="106"/>
      <c r="E200" s="106"/>
      <c r="F200" s="107"/>
      <c r="G200" s="15"/>
      <c r="H200" s="35"/>
      <c r="I200" s="15"/>
      <c r="J200" s="15"/>
      <c r="K200" s="15"/>
    </row>
    <row r="201" spans="2:11" s="14" customFormat="1" ht="15" customHeight="1">
      <c r="B201" s="32"/>
      <c r="C201" s="107"/>
      <c r="D201" s="107"/>
      <c r="E201" s="107"/>
      <c r="F201" s="107"/>
      <c r="G201" s="15"/>
      <c r="H201" s="15"/>
      <c r="I201" s="15"/>
      <c r="J201" s="15"/>
      <c r="K201" s="15"/>
    </row>
    <row r="202" spans="2:11" s="14" customFormat="1" ht="15" customHeight="1">
      <c r="B202" s="49"/>
      <c r="C202" s="104"/>
      <c r="D202" s="104"/>
      <c r="E202" s="104"/>
      <c r="F202" s="104"/>
      <c r="G202" s="33"/>
      <c r="H202" s="33"/>
      <c r="I202" s="33"/>
      <c r="J202" s="15"/>
      <c r="K202" s="15"/>
    </row>
    <row r="203" spans="2:11" s="14" customFormat="1" ht="15" customHeight="1">
      <c r="B203" s="51"/>
      <c r="C203" s="106"/>
      <c r="D203" s="106"/>
      <c r="E203" s="106"/>
      <c r="F203" s="106"/>
      <c r="G203" s="15"/>
      <c r="H203" s="15"/>
      <c r="I203" s="15"/>
      <c r="J203" s="15"/>
      <c r="K203" s="15"/>
    </row>
    <row r="204" spans="2:11" s="14" customFormat="1" ht="15" customHeight="1">
      <c r="B204" s="28"/>
      <c r="C204" s="106"/>
      <c r="D204" s="106"/>
      <c r="E204" s="106"/>
      <c r="F204" s="106"/>
      <c r="G204" s="15"/>
      <c r="H204" s="35"/>
      <c r="I204" s="15"/>
      <c r="J204" s="15"/>
      <c r="K204" s="15"/>
    </row>
    <row r="205" spans="2:11" s="14" customFormat="1" ht="15" customHeight="1">
      <c r="B205" s="28"/>
      <c r="C205" s="103"/>
      <c r="D205" s="103"/>
      <c r="E205" s="103"/>
      <c r="F205" s="103"/>
      <c r="G205" s="20"/>
      <c r="H205" s="20"/>
      <c r="I205" s="20"/>
      <c r="J205" s="18"/>
      <c r="K205" s="18"/>
    </row>
    <row r="206" spans="2:11" s="14" customFormat="1" ht="15" customHeight="1">
      <c r="B206" s="28"/>
      <c r="C206" s="103"/>
      <c r="D206" s="103"/>
      <c r="E206" s="103"/>
      <c r="F206" s="103"/>
      <c r="G206" s="20"/>
      <c r="H206" s="20"/>
      <c r="I206" s="20"/>
      <c r="J206" s="18"/>
      <c r="K206" s="18"/>
    </row>
    <row r="207" spans="2:11" s="14" customFormat="1" ht="15" customHeight="1">
      <c r="B207" s="28"/>
      <c r="C207" s="103"/>
      <c r="D207" s="103"/>
      <c r="E207" s="103"/>
      <c r="F207" s="103"/>
      <c r="G207" s="20"/>
      <c r="H207" s="20"/>
      <c r="I207" s="20"/>
      <c r="J207" s="18"/>
      <c r="K207" s="18"/>
    </row>
    <row r="208" spans="2:11" s="14" customFormat="1" ht="15" customHeight="1">
      <c r="B208" s="28"/>
      <c r="C208" s="103"/>
      <c r="D208" s="103"/>
      <c r="E208" s="103"/>
      <c r="F208" s="103"/>
      <c r="G208" s="20"/>
      <c r="H208" s="20"/>
      <c r="I208" s="20"/>
      <c r="J208" s="18"/>
      <c r="K208" s="18"/>
    </row>
    <row r="209" spans="2:11" s="14" customFormat="1" ht="15" customHeight="1">
      <c r="B209" s="28"/>
      <c r="C209" s="103"/>
      <c r="D209" s="103"/>
      <c r="E209" s="103"/>
      <c r="F209" s="103"/>
      <c r="G209" s="20"/>
      <c r="H209" s="20"/>
      <c r="I209" s="20"/>
      <c r="J209" s="18"/>
      <c r="K209" s="18"/>
    </row>
    <row r="210" spans="2:11" s="14" customFormat="1" ht="15" customHeight="1">
      <c r="B210" s="28"/>
      <c r="C210" s="103"/>
      <c r="D210" s="103"/>
      <c r="E210" s="103"/>
      <c r="F210" s="103"/>
      <c r="J210" s="15"/>
      <c r="K210" s="15"/>
    </row>
    <row r="211" spans="2:11" s="14" customFormat="1" ht="15" customHeight="1">
      <c r="B211" s="28"/>
      <c r="C211" s="103"/>
      <c r="D211" s="103"/>
      <c r="E211" s="103"/>
      <c r="F211" s="103"/>
      <c r="G211" s="20"/>
      <c r="H211" s="20"/>
      <c r="I211" s="20"/>
      <c r="J211" s="18"/>
      <c r="K211" s="18"/>
    </row>
    <row r="212" spans="2:6" s="14" customFormat="1" ht="15" customHeight="1">
      <c r="B212" s="28"/>
      <c r="C212" s="103"/>
      <c r="D212" s="103"/>
      <c r="E212" s="103"/>
      <c r="F212" s="103"/>
    </row>
    <row r="213" spans="2:6" s="14" customFormat="1" ht="15" customHeight="1">
      <c r="B213" s="28"/>
      <c r="C213" s="103"/>
      <c r="D213" s="103"/>
      <c r="E213" s="103"/>
      <c r="F213" s="103"/>
    </row>
    <row r="214" spans="2:6" s="14" customFormat="1" ht="15" customHeight="1">
      <c r="B214" s="28"/>
      <c r="C214" s="103"/>
      <c r="D214" s="103"/>
      <c r="E214" s="103"/>
      <c r="F214" s="103"/>
    </row>
    <row r="215" spans="2:6" s="14" customFormat="1" ht="15" customHeight="1">
      <c r="B215" s="28"/>
      <c r="C215" s="103"/>
      <c r="D215" s="103"/>
      <c r="E215" s="103"/>
      <c r="F215" s="103"/>
    </row>
    <row r="216" spans="2:11" s="14" customFormat="1" ht="15" customHeight="1">
      <c r="B216" s="28"/>
      <c r="C216" s="103"/>
      <c r="D216" s="103"/>
      <c r="E216" s="103"/>
      <c r="F216" s="103"/>
      <c r="G216" s="20"/>
      <c r="H216" s="20"/>
      <c r="I216" s="20"/>
      <c r="J216" s="18"/>
      <c r="K216" s="18"/>
    </row>
    <row r="217" spans="2:6" s="14" customFormat="1" ht="15" customHeight="1">
      <c r="B217" s="28"/>
      <c r="C217" s="103"/>
      <c r="D217" s="103"/>
      <c r="E217" s="103"/>
      <c r="F217" s="103"/>
    </row>
    <row r="218" spans="2:6" s="14" customFormat="1" ht="15" customHeight="1">
      <c r="B218" s="28"/>
      <c r="C218" s="103"/>
      <c r="D218" s="103"/>
      <c r="E218" s="103"/>
      <c r="F218" s="103"/>
    </row>
    <row r="219" spans="2:6" s="14" customFormat="1" ht="15" customHeight="1">
      <c r="B219" s="28"/>
      <c r="C219" s="103"/>
      <c r="D219" s="103"/>
      <c r="E219" s="103"/>
      <c r="F219" s="103"/>
    </row>
    <row r="220" spans="2:6" s="14" customFormat="1" ht="15" customHeight="1">
      <c r="B220" s="28"/>
      <c r="C220" s="103"/>
      <c r="D220" s="103"/>
      <c r="E220" s="103"/>
      <c r="F220" s="103"/>
    </row>
    <row r="221" spans="2:6" s="14" customFormat="1" ht="15" customHeight="1">
      <c r="B221" s="28"/>
      <c r="C221" s="103"/>
      <c r="D221" s="103"/>
      <c r="E221" s="103"/>
      <c r="F221" s="103"/>
    </row>
    <row r="222" spans="2:6" s="14" customFormat="1" ht="15" customHeight="1">
      <c r="B222" s="28"/>
      <c r="C222" s="103"/>
      <c r="D222" s="103"/>
      <c r="E222" s="103"/>
      <c r="F222" s="103"/>
    </row>
    <row r="223" spans="2:11" s="14" customFormat="1" ht="15" customHeight="1">
      <c r="B223" s="28"/>
      <c r="C223" s="106"/>
      <c r="D223" s="106"/>
      <c r="E223" s="106"/>
      <c r="F223" s="106"/>
      <c r="G223" s="15"/>
      <c r="H223" s="15"/>
      <c r="I223" s="15"/>
      <c r="J223" s="15"/>
      <c r="K223" s="15"/>
    </row>
    <row r="224" spans="2:6" s="14" customFormat="1" ht="15" customHeight="1">
      <c r="B224" s="28"/>
      <c r="C224" s="103"/>
      <c r="D224" s="103"/>
      <c r="E224" s="103"/>
      <c r="F224" s="103"/>
    </row>
    <row r="225" spans="2:6" s="14" customFormat="1" ht="15" customHeight="1">
      <c r="B225" s="28"/>
      <c r="C225" s="103"/>
      <c r="D225" s="103"/>
      <c r="E225" s="103"/>
      <c r="F225" s="103"/>
    </row>
    <row r="226" spans="2:6" s="14" customFormat="1" ht="15" customHeight="1">
      <c r="B226" s="28"/>
      <c r="C226" s="103"/>
      <c r="D226" s="103"/>
      <c r="E226" s="103"/>
      <c r="F226" s="103"/>
    </row>
    <row r="227" spans="2:6" s="14" customFormat="1" ht="15" customHeight="1">
      <c r="B227" s="28"/>
      <c r="C227" s="103"/>
      <c r="D227" s="103"/>
      <c r="E227" s="103"/>
      <c r="F227" s="103"/>
    </row>
    <row r="228" spans="2:11" s="14" customFormat="1" ht="15" customHeight="1">
      <c r="B228" s="28"/>
      <c r="C228" s="103"/>
      <c r="D228" s="103"/>
      <c r="E228" s="103"/>
      <c r="F228" s="103"/>
      <c r="G228" s="20"/>
      <c r="H228" s="20"/>
      <c r="I228" s="20"/>
      <c r="J228" s="18"/>
      <c r="K228" s="18"/>
    </row>
    <row r="229" spans="2:11" s="14" customFormat="1" ht="15" customHeight="1">
      <c r="B229" s="28"/>
      <c r="C229" s="103"/>
      <c r="D229" s="103"/>
      <c r="E229" s="103"/>
      <c r="F229" s="103"/>
      <c r="G229" s="20"/>
      <c r="H229" s="20"/>
      <c r="I229" s="20"/>
      <c r="J229" s="18"/>
      <c r="K229" s="18"/>
    </row>
    <row r="230" spans="2:11" s="14" customFormat="1" ht="15" customHeight="1">
      <c r="B230" s="28"/>
      <c r="C230" s="103"/>
      <c r="D230" s="103"/>
      <c r="E230" s="103"/>
      <c r="F230" s="103"/>
      <c r="G230" s="20"/>
      <c r="H230" s="20"/>
      <c r="I230" s="20"/>
      <c r="J230" s="18"/>
      <c r="K230" s="18"/>
    </row>
    <row r="231" spans="2:11" s="14" customFormat="1" ht="15" customHeight="1">
      <c r="B231" s="28"/>
      <c r="C231" s="103"/>
      <c r="D231" s="103"/>
      <c r="E231" s="103"/>
      <c r="F231" s="103"/>
      <c r="G231" s="20"/>
      <c r="H231" s="20"/>
      <c r="I231" s="20"/>
      <c r="J231" s="18"/>
      <c r="K231" s="18"/>
    </row>
    <row r="232" spans="2:6" s="14" customFormat="1" ht="15" customHeight="1">
      <c r="B232" s="28"/>
      <c r="C232" s="103"/>
      <c r="D232" s="103"/>
      <c r="E232" s="103"/>
      <c r="F232" s="103"/>
    </row>
    <row r="233" spans="2:6" s="14" customFormat="1" ht="15" customHeight="1">
      <c r="B233" s="28"/>
      <c r="C233" s="103"/>
      <c r="D233" s="103"/>
      <c r="E233" s="103"/>
      <c r="F233" s="103"/>
    </row>
    <row r="234" spans="2:6" s="14" customFormat="1" ht="15" customHeight="1">
      <c r="B234" s="28"/>
      <c r="C234" s="103"/>
      <c r="D234" s="103"/>
      <c r="E234" s="103"/>
      <c r="F234" s="103"/>
    </row>
    <row r="235" spans="2:11" s="14" customFormat="1" ht="15" customHeight="1">
      <c r="B235" s="28"/>
      <c r="C235" s="103"/>
      <c r="D235" s="103"/>
      <c r="E235" s="103"/>
      <c r="F235" s="103"/>
      <c r="G235" s="20"/>
      <c r="H235" s="20"/>
      <c r="I235" s="20"/>
      <c r="J235" s="18"/>
      <c r="K235" s="18"/>
    </row>
    <row r="236" spans="2:11" s="14" customFormat="1" ht="15" customHeight="1">
      <c r="B236" s="28"/>
      <c r="C236" s="103"/>
      <c r="D236" s="103"/>
      <c r="E236" s="103"/>
      <c r="F236" s="103"/>
      <c r="G236" s="20"/>
      <c r="H236" s="20"/>
      <c r="I236" s="20"/>
      <c r="J236" s="18"/>
      <c r="K236" s="18"/>
    </row>
    <row r="237" spans="2:11" s="14" customFormat="1" ht="15" customHeight="1">
      <c r="B237" s="28"/>
      <c r="C237" s="103"/>
      <c r="D237" s="103"/>
      <c r="E237" s="103"/>
      <c r="F237" s="103"/>
      <c r="G237" s="20"/>
      <c r="H237" s="20"/>
      <c r="I237" s="20"/>
      <c r="J237" s="18"/>
      <c r="K237" s="18"/>
    </row>
    <row r="238" spans="2:11" s="14" customFormat="1" ht="15" customHeight="1">
      <c r="B238" s="28"/>
      <c r="C238" s="103"/>
      <c r="D238" s="103"/>
      <c r="E238" s="103"/>
      <c r="F238" s="103"/>
      <c r="G238" s="20"/>
      <c r="H238" s="20"/>
      <c r="I238" s="20"/>
      <c r="J238" s="18"/>
      <c r="K238" s="18"/>
    </row>
    <row r="239" spans="2:11" s="14" customFormat="1" ht="15" customHeight="1">
      <c r="B239" s="28"/>
      <c r="C239" s="103"/>
      <c r="D239" s="103"/>
      <c r="E239" s="103"/>
      <c r="F239" s="103"/>
      <c r="G239" s="20"/>
      <c r="H239" s="20"/>
      <c r="I239" s="20"/>
      <c r="J239" s="18"/>
      <c r="K239" s="18"/>
    </row>
    <row r="240" spans="2:11" s="14" customFormat="1" ht="15" customHeight="1">
      <c r="B240" s="28"/>
      <c r="C240" s="103"/>
      <c r="D240" s="103"/>
      <c r="E240" s="103"/>
      <c r="F240" s="103"/>
      <c r="G240" s="20"/>
      <c r="H240" s="20"/>
      <c r="I240" s="20"/>
      <c r="J240" s="18"/>
      <c r="K240" s="18"/>
    </row>
    <row r="241" spans="2:11" s="14" customFormat="1" ht="15" customHeight="1">
      <c r="B241" s="28"/>
      <c r="C241" s="103"/>
      <c r="D241" s="103"/>
      <c r="E241" s="103"/>
      <c r="F241" s="103"/>
      <c r="G241" s="20"/>
      <c r="H241" s="20"/>
      <c r="I241" s="20"/>
      <c r="J241" s="18"/>
      <c r="K241" s="18"/>
    </row>
    <row r="242" spans="2:11" s="14" customFormat="1" ht="15" customHeight="1">
      <c r="B242" s="28"/>
      <c r="C242" s="103"/>
      <c r="D242" s="103"/>
      <c r="E242" s="103"/>
      <c r="F242" s="103"/>
      <c r="G242" s="20"/>
      <c r="H242" s="20"/>
      <c r="I242" s="20"/>
      <c r="J242" s="18"/>
      <c r="K242" s="18"/>
    </row>
    <row r="243" spans="2:6" s="14" customFormat="1" ht="15" customHeight="1">
      <c r="B243" s="28"/>
      <c r="C243" s="103"/>
      <c r="D243" s="103"/>
      <c r="E243" s="103"/>
      <c r="F243" s="103"/>
    </row>
    <row r="244" spans="2:6" s="14" customFormat="1" ht="15" customHeight="1">
      <c r="B244" s="28"/>
      <c r="C244" s="103"/>
      <c r="D244" s="103"/>
      <c r="E244" s="103"/>
      <c r="F244" s="103"/>
    </row>
    <row r="245" spans="2:6" s="14" customFormat="1" ht="15" customHeight="1">
      <c r="B245" s="28"/>
      <c r="C245" s="103"/>
      <c r="D245" s="103"/>
      <c r="E245" s="103"/>
      <c r="F245" s="103"/>
    </row>
    <row r="246" spans="2:6" s="14" customFormat="1" ht="15" customHeight="1">
      <c r="B246" s="28"/>
      <c r="C246" s="103"/>
      <c r="D246" s="103"/>
      <c r="E246" s="103"/>
      <c r="F246" s="103"/>
    </row>
    <row r="247" spans="2:6" s="14" customFormat="1" ht="15" customHeight="1">
      <c r="B247" s="28"/>
      <c r="C247" s="103"/>
      <c r="D247" s="103"/>
      <c r="E247" s="103"/>
      <c r="F247" s="103"/>
    </row>
    <row r="248" spans="2:6" s="14" customFormat="1" ht="15" customHeight="1">
      <c r="B248" s="28"/>
      <c r="C248" s="103"/>
      <c r="D248" s="103"/>
      <c r="E248" s="103"/>
      <c r="F248" s="103"/>
    </row>
    <row r="249" spans="2:6" s="14" customFormat="1" ht="15" customHeight="1">
      <c r="B249" s="28"/>
      <c r="C249" s="103"/>
      <c r="D249" s="103"/>
      <c r="E249" s="103"/>
      <c r="F249" s="103"/>
    </row>
    <row r="250" spans="2:6" s="14" customFormat="1" ht="15" customHeight="1">
      <c r="B250" s="28"/>
      <c r="C250" s="103"/>
      <c r="D250" s="103"/>
      <c r="E250" s="103"/>
      <c r="F250" s="103"/>
    </row>
    <row r="251" spans="2:6" s="14" customFormat="1" ht="15" customHeight="1">
      <c r="B251" s="28"/>
      <c r="C251" s="103"/>
      <c r="D251" s="103"/>
      <c r="E251" s="103"/>
      <c r="F251" s="103"/>
    </row>
    <row r="252" spans="2:6" s="14" customFormat="1" ht="15" customHeight="1">
      <c r="B252" s="28"/>
      <c r="C252" s="103"/>
      <c r="D252" s="103"/>
      <c r="E252" s="103"/>
      <c r="F252" s="103"/>
    </row>
    <row r="253" spans="2:11" s="14" customFormat="1" ht="15" customHeight="1">
      <c r="B253" s="28"/>
      <c r="C253" s="103"/>
      <c r="D253" s="103"/>
      <c r="E253" s="103"/>
      <c r="F253" s="103"/>
      <c r="G253" s="20"/>
      <c r="H253" s="20"/>
      <c r="I253" s="20"/>
      <c r="J253" s="18"/>
      <c r="K253" s="18"/>
    </row>
    <row r="254" spans="2:11" s="14" customFormat="1" ht="15" customHeight="1">
      <c r="B254" s="28"/>
      <c r="C254" s="103"/>
      <c r="D254" s="103"/>
      <c r="E254" s="103"/>
      <c r="F254" s="103"/>
      <c r="G254" s="20"/>
      <c r="H254" s="20"/>
      <c r="I254" s="20"/>
      <c r="J254" s="18"/>
      <c r="K254" s="18"/>
    </row>
    <row r="255" spans="2:11" s="14" customFormat="1" ht="15" customHeight="1">
      <c r="B255" s="28"/>
      <c r="C255" s="103"/>
      <c r="D255" s="103"/>
      <c r="E255" s="103"/>
      <c r="F255" s="103"/>
      <c r="G255" s="20"/>
      <c r="H255" s="20"/>
      <c r="I255" s="20"/>
      <c r="J255" s="18"/>
      <c r="K255" s="18"/>
    </row>
    <row r="256" spans="2:11" s="14" customFormat="1" ht="15" customHeight="1">
      <c r="B256" s="28"/>
      <c r="C256" s="103"/>
      <c r="D256" s="103"/>
      <c r="E256" s="103"/>
      <c r="F256" s="103"/>
      <c r="G256" s="20"/>
      <c r="H256" s="20"/>
      <c r="I256" s="20"/>
      <c r="J256" s="18"/>
      <c r="K256" s="18"/>
    </row>
    <row r="257" spans="2:11" s="14" customFormat="1" ht="15" customHeight="1">
      <c r="B257" s="28"/>
      <c r="C257" s="103"/>
      <c r="D257" s="103"/>
      <c r="E257" s="103"/>
      <c r="F257" s="103"/>
      <c r="G257" s="20"/>
      <c r="H257" s="20"/>
      <c r="I257" s="20"/>
      <c r="J257" s="18"/>
      <c r="K257" s="18"/>
    </row>
    <row r="258" spans="2:11" s="14" customFormat="1" ht="15" customHeight="1">
      <c r="B258" s="28"/>
      <c r="C258" s="103"/>
      <c r="D258" s="103"/>
      <c r="E258" s="103"/>
      <c r="F258" s="103"/>
      <c r="G258" s="20"/>
      <c r="H258" s="20"/>
      <c r="I258" s="20"/>
      <c r="J258" s="18"/>
      <c r="K258" s="18"/>
    </row>
    <row r="259" spans="2:11" s="14" customFormat="1" ht="15" customHeight="1">
      <c r="B259" s="28"/>
      <c r="C259" s="103"/>
      <c r="D259" s="103"/>
      <c r="E259" s="103"/>
      <c r="F259" s="103"/>
      <c r="G259" s="20"/>
      <c r="H259" s="20"/>
      <c r="I259" s="20"/>
      <c r="J259" s="18"/>
      <c r="K259" s="18"/>
    </row>
    <row r="260" spans="2:11" s="14" customFormat="1" ht="15" customHeight="1">
      <c r="B260" s="28"/>
      <c r="C260" s="103"/>
      <c r="D260" s="103"/>
      <c r="E260" s="103"/>
      <c r="F260" s="103"/>
      <c r="G260" s="20"/>
      <c r="H260" s="20"/>
      <c r="I260" s="20"/>
      <c r="J260" s="18"/>
      <c r="K260" s="18"/>
    </row>
    <row r="261" spans="2:11" s="14" customFormat="1" ht="15" customHeight="1">
      <c r="B261" s="28"/>
      <c r="C261" s="103"/>
      <c r="D261" s="103"/>
      <c r="E261" s="103"/>
      <c r="F261" s="103"/>
      <c r="G261" s="20"/>
      <c r="H261" s="20"/>
      <c r="I261" s="20"/>
      <c r="J261" s="18"/>
      <c r="K261" s="18"/>
    </row>
    <row r="262" spans="2:11" s="14" customFormat="1" ht="15" customHeight="1">
      <c r="B262" s="28"/>
      <c r="C262" s="103"/>
      <c r="D262" s="103"/>
      <c r="E262" s="103"/>
      <c r="F262" s="103"/>
      <c r="G262" s="20"/>
      <c r="H262" s="20"/>
      <c r="I262" s="20"/>
      <c r="J262" s="18"/>
      <c r="K262" s="18"/>
    </row>
    <row r="263" spans="2:11" s="14" customFormat="1" ht="15" customHeight="1">
      <c r="B263" s="28"/>
      <c r="C263" s="103"/>
      <c r="D263" s="103"/>
      <c r="E263" s="103"/>
      <c r="F263" s="103"/>
      <c r="G263" s="20"/>
      <c r="H263" s="20"/>
      <c r="I263" s="20"/>
      <c r="J263" s="18"/>
      <c r="K263" s="18"/>
    </row>
    <row r="264" spans="2:11" s="14" customFormat="1" ht="15" customHeight="1">
      <c r="B264" s="28"/>
      <c r="C264" s="103"/>
      <c r="D264" s="103"/>
      <c r="E264" s="103"/>
      <c r="F264" s="103"/>
      <c r="G264" s="20"/>
      <c r="H264" s="20"/>
      <c r="I264" s="20"/>
      <c r="J264" s="18"/>
      <c r="K264" s="18"/>
    </row>
    <row r="265" spans="2:11" s="14" customFormat="1" ht="15" customHeight="1">
      <c r="B265" s="28"/>
      <c r="C265" s="103"/>
      <c r="D265" s="103"/>
      <c r="E265" s="103"/>
      <c r="F265" s="103"/>
      <c r="G265" s="20"/>
      <c r="H265" s="20"/>
      <c r="I265" s="20"/>
      <c r="J265" s="18"/>
      <c r="K265" s="18"/>
    </row>
    <row r="266" spans="2:11" s="14" customFormat="1" ht="15" customHeight="1">
      <c r="B266" s="28"/>
      <c r="C266" s="103"/>
      <c r="D266" s="103"/>
      <c r="E266" s="103"/>
      <c r="F266" s="103"/>
      <c r="G266" s="20"/>
      <c r="H266" s="20"/>
      <c r="I266" s="20"/>
      <c r="J266" s="18"/>
      <c r="K266" s="18"/>
    </row>
    <row r="267" spans="2:11" s="14" customFormat="1" ht="15" customHeight="1">
      <c r="B267" s="28"/>
      <c r="C267" s="103"/>
      <c r="D267" s="103"/>
      <c r="E267" s="103"/>
      <c r="F267" s="103"/>
      <c r="G267" s="20"/>
      <c r="H267" s="20"/>
      <c r="I267" s="20"/>
      <c r="J267" s="18"/>
      <c r="K267" s="18"/>
    </row>
    <row r="268" spans="2:11" s="14" customFormat="1" ht="15" customHeight="1">
      <c r="B268" s="28"/>
      <c r="C268" s="103"/>
      <c r="D268" s="103"/>
      <c r="E268" s="103"/>
      <c r="F268" s="103"/>
      <c r="G268" s="20"/>
      <c r="H268" s="20"/>
      <c r="I268" s="20"/>
      <c r="J268" s="18"/>
      <c r="K268" s="18"/>
    </row>
    <row r="269" spans="2:11" s="14" customFormat="1" ht="15" customHeight="1">
      <c r="B269" s="28"/>
      <c r="C269" s="103"/>
      <c r="D269" s="103"/>
      <c r="E269" s="103"/>
      <c r="F269" s="103"/>
      <c r="G269" s="20"/>
      <c r="H269" s="20"/>
      <c r="I269" s="20"/>
      <c r="J269" s="18"/>
      <c r="K269" s="18"/>
    </row>
    <row r="270" spans="2:11" s="14" customFormat="1" ht="15" customHeight="1">
      <c r="B270" s="28"/>
      <c r="C270" s="103"/>
      <c r="D270" s="103"/>
      <c r="E270" s="103"/>
      <c r="F270" s="103"/>
      <c r="G270" s="20"/>
      <c r="H270" s="20"/>
      <c r="I270" s="20"/>
      <c r="J270" s="18"/>
      <c r="K270" s="18"/>
    </row>
    <row r="271" spans="2:11" s="14" customFormat="1" ht="15" customHeight="1">
      <c r="B271" s="28"/>
      <c r="C271" s="103"/>
      <c r="D271" s="103"/>
      <c r="E271" s="103"/>
      <c r="F271" s="103"/>
      <c r="G271" s="20"/>
      <c r="H271" s="20"/>
      <c r="I271" s="20"/>
      <c r="J271" s="18"/>
      <c r="K271" s="18"/>
    </row>
    <row r="272" spans="2:11" s="14" customFormat="1" ht="15" customHeight="1">
      <c r="B272" s="28"/>
      <c r="C272" s="103"/>
      <c r="D272" s="103"/>
      <c r="E272" s="103"/>
      <c r="F272" s="103"/>
      <c r="G272" s="20"/>
      <c r="H272" s="20"/>
      <c r="I272" s="20"/>
      <c r="J272" s="18"/>
      <c r="K272" s="18"/>
    </row>
    <row r="273" spans="2:11" s="14" customFormat="1" ht="15" customHeight="1">
      <c r="B273" s="28"/>
      <c r="C273" s="103"/>
      <c r="D273" s="103"/>
      <c r="E273" s="103"/>
      <c r="F273" s="103"/>
      <c r="G273" s="20"/>
      <c r="H273" s="20"/>
      <c r="I273" s="20"/>
      <c r="J273" s="18"/>
      <c r="K273" s="18"/>
    </row>
    <row r="274" spans="2:11" s="14" customFormat="1" ht="15" customHeight="1">
      <c r="B274" s="28"/>
      <c r="C274" s="103"/>
      <c r="D274" s="103"/>
      <c r="E274" s="103"/>
      <c r="F274" s="103"/>
      <c r="G274" s="20"/>
      <c r="H274" s="20"/>
      <c r="I274" s="20"/>
      <c r="J274" s="18"/>
      <c r="K274" s="18"/>
    </row>
    <row r="275" spans="2:11" s="14" customFormat="1" ht="15" customHeight="1">
      <c r="B275" s="28"/>
      <c r="C275" s="103"/>
      <c r="D275" s="103"/>
      <c r="E275" s="103"/>
      <c r="F275" s="103"/>
      <c r="G275" s="20"/>
      <c r="H275" s="20"/>
      <c r="I275" s="20"/>
      <c r="J275" s="18"/>
      <c r="K275" s="18"/>
    </row>
    <row r="276" spans="2:11" s="14" customFormat="1" ht="15" customHeight="1">
      <c r="B276" s="28"/>
      <c r="C276" s="103"/>
      <c r="D276" s="103"/>
      <c r="E276" s="103"/>
      <c r="F276" s="103"/>
      <c r="G276" s="20"/>
      <c r="H276" s="20"/>
      <c r="I276" s="20"/>
      <c r="J276" s="18"/>
      <c r="K276" s="18"/>
    </row>
    <row r="277" spans="2:11" s="14" customFormat="1" ht="15" customHeight="1">
      <c r="B277" s="28"/>
      <c r="C277" s="103"/>
      <c r="D277" s="103"/>
      <c r="E277" s="103"/>
      <c r="F277" s="103"/>
      <c r="G277" s="20"/>
      <c r="H277" s="20"/>
      <c r="I277" s="20"/>
      <c r="J277" s="18"/>
      <c r="K277" s="18"/>
    </row>
    <row r="278" spans="2:11" s="14" customFormat="1" ht="15" customHeight="1">
      <c r="B278" s="28"/>
      <c r="C278" s="103"/>
      <c r="D278" s="103"/>
      <c r="E278" s="103"/>
      <c r="F278" s="103"/>
      <c r="G278" s="20"/>
      <c r="H278" s="20"/>
      <c r="I278" s="20"/>
      <c r="J278" s="18"/>
      <c r="K278" s="18"/>
    </row>
    <row r="279" spans="2:11" s="14" customFormat="1" ht="15" customHeight="1">
      <c r="B279" s="28"/>
      <c r="C279" s="103"/>
      <c r="D279" s="103"/>
      <c r="E279" s="103"/>
      <c r="F279" s="103"/>
      <c r="G279" s="20"/>
      <c r="H279" s="20"/>
      <c r="I279" s="20"/>
      <c r="J279" s="18"/>
      <c r="K279" s="18"/>
    </row>
    <row r="280" spans="2:11" s="14" customFormat="1" ht="15" customHeight="1">
      <c r="B280" s="28"/>
      <c r="C280" s="103"/>
      <c r="D280" s="103"/>
      <c r="E280" s="103"/>
      <c r="F280" s="103"/>
      <c r="G280" s="20"/>
      <c r="H280" s="20"/>
      <c r="I280" s="20"/>
      <c r="J280" s="18"/>
      <c r="K280" s="18"/>
    </row>
    <row r="281" spans="2:11" s="14" customFormat="1" ht="15" customHeight="1">
      <c r="B281" s="28"/>
      <c r="C281" s="103"/>
      <c r="D281" s="103"/>
      <c r="E281" s="103"/>
      <c r="F281" s="103"/>
      <c r="G281" s="20"/>
      <c r="H281" s="20"/>
      <c r="I281" s="20"/>
      <c r="J281" s="18"/>
      <c r="K281" s="18"/>
    </row>
    <row r="282" spans="2:11" s="14" customFormat="1" ht="15" customHeight="1">
      <c r="B282" s="28"/>
      <c r="C282" s="103"/>
      <c r="D282" s="103"/>
      <c r="E282" s="103"/>
      <c r="F282" s="103"/>
      <c r="G282" s="20"/>
      <c r="H282" s="20"/>
      <c r="I282" s="20"/>
      <c r="J282" s="18"/>
      <c r="K282" s="18"/>
    </row>
    <row r="283" spans="2:11" s="14" customFormat="1" ht="15" customHeight="1">
      <c r="B283" s="28"/>
      <c r="C283" s="103"/>
      <c r="D283" s="103"/>
      <c r="E283" s="103"/>
      <c r="F283" s="103"/>
      <c r="G283" s="20"/>
      <c r="H283" s="20"/>
      <c r="I283" s="20"/>
      <c r="J283" s="18"/>
      <c r="K283" s="18"/>
    </row>
    <row r="284" spans="2:11" s="14" customFormat="1" ht="15" customHeight="1">
      <c r="B284" s="28"/>
      <c r="C284" s="103"/>
      <c r="D284" s="103"/>
      <c r="E284" s="103"/>
      <c r="F284" s="103"/>
      <c r="G284" s="20"/>
      <c r="H284" s="20"/>
      <c r="I284" s="20"/>
      <c r="J284" s="18"/>
      <c r="K284" s="18"/>
    </row>
    <row r="285" spans="2:11" s="14" customFormat="1" ht="15" customHeight="1">
      <c r="B285" s="28"/>
      <c r="C285" s="103"/>
      <c r="D285" s="103"/>
      <c r="E285" s="103"/>
      <c r="F285" s="103"/>
      <c r="G285" s="20"/>
      <c r="H285" s="20"/>
      <c r="I285" s="20"/>
      <c r="J285" s="18"/>
      <c r="K285" s="18"/>
    </row>
    <row r="286" spans="2:11" s="14" customFormat="1" ht="15" customHeight="1">
      <c r="B286" s="28"/>
      <c r="C286" s="103"/>
      <c r="D286" s="103"/>
      <c r="E286" s="103"/>
      <c r="F286" s="103"/>
      <c r="G286" s="20"/>
      <c r="H286" s="20"/>
      <c r="I286" s="20"/>
      <c r="J286" s="18"/>
      <c r="K286" s="18"/>
    </row>
    <row r="287" spans="2:11" s="14" customFormat="1" ht="15" customHeight="1">
      <c r="B287" s="28"/>
      <c r="C287" s="103"/>
      <c r="D287" s="103"/>
      <c r="E287" s="103"/>
      <c r="F287" s="103"/>
      <c r="G287" s="20"/>
      <c r="H287" s="20"/>
      <c r="I287" s="20"/>
      <c r="J287" s="18"/>
      <c r="K287" s="18"/>
    </row>
    <row r="288" spans="2:11" s="14" customFormat="1" ht="15" customHeight="1">
      <c r="B288" s="28"/>
      <c r="C288" s="103"/>
      <c r="D288" s="103"/>
      <c r="E288" s="103"/>
      <c r="F288" s="103"/>
      <c r="G288" s="20"/>
      <c r="H288" s="20"/>
      <c r="I288" s="20"/>
      <c r="J288" s="18"/>
      <c r="K288" s="18"/>
    </row>
    <row r="289" spans="2:11" s="14" customFormat="1" ht="15" customHeight="1">
      <c r="B289" s="28"/>
      <c r="C289" s="103"/>
      <c r="D289" s="103"/>
      <c r="E289" s="103"/>
      <c r="F289" s="103"/>
      <c r="G289" s="20"/>
      <c r="H289" s="20"/>
      <c r="I289" s="20"/>
      <c r="J289" s="18"/>
      <c r="K289" s="18"/>
    </row>
    <row r="290" spans="2:11" s="14" customFormat="1" ht="15" customHeight="1">
      <c r="B290" s="28"/>
      <c r="C290" s="103"/>
      <c r="D290" s="103"/>
      <c r="E290" s="103"/>
      <c r="F290" s="103"/>
      <c r="G290" s="20"/>
      <c r="H290" s="20"/>
      <c r="I290" s="20"/>
      <c r="J290" s="18"/>
      <c r="K290" s="18"/>
    </row>
    <row r="291" spans="2:11" s="14" customFormat="1" ht="15" customHeight="1">
      <c r="B291" s="28"/>
      <c r="C291" s="103"/>
      <c r="D291" s="103"/>
      <c r="E291" s="103"/>
      <c r="F291" s="103"/>
      <c r="G291" s="20"/>
      <c r="H291" s="20"/>
      <c r="I291" s="20"/>
      <c r="J291" s="18"/>
      <c r="K291" s="18"/>
    </row>
    <row r="292" spans="2:11" s="14" customFormat="1" ht="15" customHeight="1">
      <c r="B292" s="28"/>
      <c r="C292" s="103"/>
      <c r="D292" s="103"/>
      <c r="E292" s="103"/>
      <c r="F292" s="103"/>
      <c r="G292" s="20"/>
      <c r="H292" s="20"/>
      <c r="I292" s="20"/>
      <c r="J292" s="18"/>
      <c r="K292" s="18"/>
    </row>
    <row r="293" spans="2:11" s="14" customFormat="1" ht="15" customHeight="1">
      <c r="B293" s="28"/>
      <c r="C293" s="103"/>
      <c r="D293" s="103"/>
      <c r="E293" s="103"/>
      <c r="F293" s="103"/>
      <c r="G293" s="20"/>
      <c r="H293" s="20"/>
      <c r="I293" s="20"/>
      <c r="J293" s="18"/>
      <c r="K293" s="18"/>
    </row>
    <row r="294" spans="2:11" s="14" customFormat="1" ht="15" customHeight="1">
      <c r="B294" s="28"/>
      <c r="C294" s="103"/>
      <c r="D294" s="103"/>
      <c r="E294" s="103"/>
      <c r="F294" s="103"/>
      <c r="G294" s="20"/>
      <c r="H294" s="20"/>
      <c r="I294" s="20"/>
      <c r="J294" s="18"/>
      <c r="K294" s="18"/>
    </row>
    <row r="295" spans="2:11" s="14" customFormat="1" ht="15" customHeight="1">
      <c r="B295" s="28"/>
      <c r="C295" s="103"/>
      <c r="D295" s="103"/>
      <c r="E295" s="103"/>
      <c r="F295" s="103"/>
      <c r="G295" s="20"/>
      <c r="H295" s="20"/>
      <c r="I295" s="20"/>
      <c r="J295" s="18"/>
      <c r="K295" s="18"/>
    </row>
    <row r="296" spans="2:11" s="14" customFormat="1" ht="15" customHeight="1">
      <c r="B296" s="28"/>
      <c r="C296" s="103"/>
      <c r="D296" s="103"/>
      <c r="E296" s="103"/>
      <c r="F296" s="103"/>
      <c r="G296" s="20"/>
      <c r="H296" s="20"/>
      <c r="I296" s="20"/>
      <c r="J296" s="18"/>
      <c r="K296" s="18"/>
    </row>
    <row r="297" spans="2:11" s="14" customFormat="1" ht="15" customHeight="1">
      <c r="B297" s="28"/>
      <c r="C297" s="103"/>
      <c r="D297" s="103"/>
      <c r="E297" s="103"/>
      <c r="F297" s="103"/>
      <c r="G297" s="20"/>
      <c r="H297" s="20"/>
      <c r="I297" s="20"/>
      <c r="J297" s="18"/>
      <c r="K297" s="18"/>
    </row>
    <row r="298" spans="2:11" s="14" customFormat="1" ht="15" customHeight="1">
      <c r="B298" s="28"/>
      <c r="C298" s="103"/>
      <c r="D298" s="103"/>
      <c r="E298" s="103"/>
      <c r="F298" s="103"/>
      <c r="G298" s="20"/>
      <c r="H298" s="20"/>
      <c r="I298" s="20"/>
      <c r="J298" s="18"/>
      <c r="K298" s="18"/>
    </row>
    <row r="299" spans="2:11" s="14" customFormat="1" ht="15" customHeight="1">
      <c r="B299" s="28"/>
      <c r="C299" s="103"/>
      <c r="D299" s="103"/>
      <c r="E299" s="103"/>
      <c r="F299" s="103"/>
      <c r="G299" s="20"/>
      <c r="H299" s="20"/>
      <c r="I299" s="20"/>
      <c r="J299" s="18"/>
      <c r="K299" s="18"/>
    </row>
    <row r="300" spans="2:11" s="14" customFormat="1" ht="15" customHeight="1">
      <c r="B300" s="28"/>
      <c r="C300" s="103"/>
      <c r="D300" s="103"/>
      <c r="E300" s="103"/>
      <c r="F300" s="103"/>
      <c r="G300" s="20"/>
      <c r="H300" s="20"/>
      <c r="I300" s="20"/>
      <c r="J300" s="18"/>
      <c r="K300" s="18"/>
    </row>
    <row r="301" spans="2:11" s="14" customFormat="1" ht="15" customHeight="1">
      <c r="B301" s="28"/>
      <c r="C301" s="103"/>
      <c r="D301" s="103"/>
      <c r="E301" s="103"/>
      <c r="F301" s="103"/>
      <c r="G301" s="20"/>
      <c r="H301" s="20"/>
      <c r="I301" s="20"/>
      <c r="J301" s="18"/>
      <c r="K301" s="18"/>
    </row>
    <row r="302" spans="2:11" s="14" customFormat="1" ht="15" customHeight="1">
      <c r="B302" s="28"/>
      <c r="C302" s="103"/>
      <c r="D302" s="103"/>
      <c r="E302" s="103"/>
      <c r="F302" s="103"/>
      <c r="G302" s="20"/>
      <c r="H302" s="20"/>
      <c r="I302" s="20"/>
      <c r="J302" s="18"/>
      <c r="K302" s="18"/>
    </row>
    <row r="303" spans="2:11" s="14" customFormat="1" ht="15" customHeight="1">
      <c r="B303" s="28"/>
      <c r="C303" s="103"/>
      <c r="D303" s="103"/>
      <c r="E303" s="103"/>
      <c r="F303" s="103"/>
      <c r="G303" s="20"/>
      <c r="H303" s="20"/>
      <c r="I303" s="20"/>
      <c r="J303" s="18"/>
      <c r="K303" s="18"/>
    </row>
    <row r="304" spans="2:11" s="14" customFormat="1" ht="15" customHeight="1">
      <c r="B304" s="28"/>
      <c r="C304" s="103"/>
      <c r="D304" s="103"/>
      <c r="E304" s="103"/>
      <c r="F304" s="103"/>
      <c r="G304" s="20"/>
      <c r="H304" s="20"/>
      <c r="I304" s="20"/>
      <c r="J304" s="18"/>
      <c r="K304" s="18"/>
    </row>
    <row r="305" spans="2:11" s="14" customFormat="1" ht="15" customHeight="1">
      <c r="B305" s="28"/>
      <c r="C305" s="103"/>
      <c r="D305" s="103"/>
      <c r="E305" s="103"/>
      <c r="F305" s="103"/>
      <c r="G305" s="20"/>
      <c r="H305" s="20"/>
      <c r="I305" s="20"/>
      <c r="J305" s="18"/>
      <c r="K305" s="18"/>
    </row>
    <row r="306" spans="2:11" s="14" customFormat="1" ht="15" customHeight="1">
      <c r="B306" s="28"/>
      <c r="C306" s="106"/>
      <c r="D306" s="106"/>
      <c r="E306" s="106"/>
      <c r="F306" s="106"/>
      <c r="G306" s="22"/>
      <c r="H306" s="20"/>
      <c r="I306" s="20"/>
      <c r="J306" s="18"/>
      <c r="K306" s="18"/>
    </row>
    <row r="307" spans="2:11" s="14" customFormat="1" ht="15" customHeight="1">
      <c r="B307" s="28"/>
      <c r="C307" s="106"/>
      <c r="D307" s="106"/>
      <c r="E307" s="106"/>
      <c r="F307" s="106"/>
      <c r="G307" s="22"/>
      <c r="H307" s="20"/>
      <c r="I307" s="20"/>
      <c r="J307" s="18"/>
      <c r="K307" s="18"/>
    </row>
    <row r="308" spans="2:11" s="14" customFormat="1" ht="15" customHeight="1">
      <c r="B308" s="28"/>
      <c r="C308" s="103"/>
      <c r="D308" s="103"/>
      <c r="E308" s="103"/>
      <c r="F308" s="103"/>
      <c r="G308" s="20"/>
      <c r="H308" s="20"/>
      <c r="I308" s="20"/>
      <c r="J308" s="18"/>
      <c r="K308" s="18"/>
    </row>
    <row r="309" spans="2:11" s="14" customFormat="1" ht="15" customHeight="1">
      <c r="B309" s="28"/>
      <c r="C309" s="103"/>
      <c r="D309" s="103"/>
      <c r="E309" s="103"/>
      <c r="F309" s="103"/>
      <c r="G309" s="20"/>
      <c r="H309" s="20"/>
      <c r="I309" s="20"/>
      <c r="J309" s="18"/>
      <c r="K309" s="18"/>
    </row>
    <row r="310" spans="2:11" s="14" customFormat="1" ht="15" customHeight="1">
      <c r="B310" s="28"/>
      <c r="C310" s="103"/>
      <c r="D310" s="103"/>
      <c r="E310" s="103"/>
      <c r="F310" s="103"/>
      <c r="G310" s="20"/>
      <c r="H310" s="20"/>
      <c r="I310" s="20"/>
      <c r="J310" s="18"/>
      <c r="K310" s="18"/>
    </row>
    <row r="311" spans="2:11" s="14" customFormat="1" ht="15" customHeight="1">
      <c r="B311" s="28"/>
      <c r="C311" s="103"/>
      <c r="D311" s="103"/>
      <c r="E311" s="103"/>
      <c r="F311" s="103"/>
      <c r="G311" s="20"/>
      <c r="H311" s="20"/>
      <c r="I311" s="20"/>
      <c r="J311" s="18"/>
      <c r="K311" s="18"/>
    </row>
    <row r="312" spans="2:11" s="14" customFormat="1" ht="15" customHeight="1">
      <c r="B312" s="28"/>
      <c r="C312" s="106"/>
      <c r="D312" s="106"/>
      <c r="E312" s="106"/>
      <c r="F312" s="106"/>
      <c r="G312" s="22"/>
      <c r="H312" s="20"/>
      <c r="I312" s="20"/>
      <c r="J312" s="18"/>
      <c r="K312" s="18"/>
    </row>
    <row r="313" spans="2:11" s="14" customFormat="1" ht="15" customHeight="1">
      <c r="B313" s="28"/>
      <c r="C313" s="106"/>
      <c r="D313" s="106"/>
      <c r="E313" s="106"/>
      <c r="F313" s="106"/>
      <c r="G313" s="22"/>
      <c r="H313" s="20"/>
      <c r="I313" s="20"/>
      <c r="J313" s="18"/>
      <c r="K313" s="18"/>
    </row>
    <row r="314" spans="2:11" s="14" customFormat="1" ht="15" customHeight="1">
      <c r="B314" s="28"/>
      <c r="C314" s="106"/>
      <c r="D314" s="106"/>
      <c r="E314" s="106"/>
      <c r="F314" s="106"/>
      <c r="G314" s="22"/>
      <c r="H314" s="20"/>
      <c r="I314" s="20"/>
      <c r="J314" s="18"/>
      <c r="K314" s="18"/>
    </row>
    <row r="315" spans="2:11" s="14" customFormat="1" ht="15" customHeight="1">
      <c r="B315" s="28"/>
      <c r="C315" s="103"/>
      <c r="D315" s="107"/>
      <c r="E315" s="107"/>
      <c r="F315" s="107"/>
      <c r="G315" s="16"/>
      <c r="H315" s="19"/>
      <c r="I315" s="19"/>
      <c r="J315" s="26"/>
      <c r="K315" s="26"/>
    </row>
    <row r="316" spans="2:16" s="14" customFormat="1" ht="15" customHeight="1">
      <c r="B316" s="28"/>
      <c r="C316" s="103"/>
      <c r="D316" s="107"/>
      <c r="E316" s="107"/>
      <c r="F316" s="107"/>
      <c r="G316" s="23"/>
      <c r="H316" s="17"/>
      <c r="I316" s="17"/>
      <c r="J316" s="17"/>
      <c r="K316" s="17"/>
      <c r="L316" s="18"/>
      <c r="M316" s="18"/>
      <c r="N316" s="18"/>
      <c r="O316" s="18"/>
      <c r="P316" s="18"/>
    </row>
    <row r="317" spans="2:11" s="14" customFormat="1" ht="15" customHeight="1">
      <c r="B317" s="28"/>
      <c r="C317" s="103"/>
      <c r="D317" s="103"/>
      <c r="E317" s="103"/>
      <c r="F317" s="103"/>
      <c r="G317" s="20"/>
      <c r="H317" s="20"/>
      <c r="I317" s="20"/>
      <c r="J317" s="18"/>
      <c r="K317" s="18"/>
    </row>
    <row r="318" spans="2:11" s="14" customFormat="1" ht="15" customHeight="1">
      <c r="B318" s="28"/>
      <c r="C318" s="103"/>
      <c r="D318" s="103"/>
      <c r="E318" s="103"/>
      <c r="F318" s="103"/>
      <c r="G318" s="20"/>
      <c r="H318" s="20"/>
      <c r="I318" s="20"/>
      <c r="J318" s="18"/>
      <c r="K318" s="18"/>
    </row>
    <row r="319" spans="2:11" s="14" customFormat="1" ht="15" customHeight="1">
      <c r="B319" s="28"/>
      <c r="C319" s="103"/>
      <c r="D319" s="103"/>
      <c r="E319" s="103"/>
      <c r="F319" s="103"/>
      <c r="G319" s="20"/>
      <c r="H319" s="20"/>
      <c r="I319" s="20"/>
      <c r="J319" s="18"/>
      <c r="K319" s="18"/>
    </row>
    <row r="320" spans="2:11" s="14" customFormat="1" ht="15" customHeight="1">
      <c r="B320" s="28"/>
      <c r="C320" s="103"/>
      <c r="D320" s="103"/>
      <c r="E320" s="103"/>
      <c r="F320" s="103"/>
      <c r="G320" s="20"/>
      <c r="H320" s="20"/>
      <c r="I320" s="20"/>
      <c r="J320" s="18"/>
      <c r="K320" s="18"/>
    </row>
    <row r="321" spans="2:11" s="14" customFormat="1" ht="15" customHeight="1">
      <c r="B321" s="28"/>
      <c r="C321" s="103"/>
      <c r="D321" s="103"/>
      <c r="E321" s="103"/>
      <c r="F321" s="103"/>
      <c r="G321" s="20"/>
      <c r="H321" s="20"/>
      <c r="I321" s="20"/>
      <c r="J321" s="18"/>
      <c r="K321" s="18"/>
    </row>
    <row r="322" spans="2:11" s="14" customFormat="1" ht="15" customHeight="1">
      <c r="B322" s="28"/>
      <c r="C322" s="103"/>
      <c r="D322" s="103"/>
      <c r="E322" s="103"/>
      <c r="F322" s="103"/>
      <c r="G322" s="20"/>
      <c r="H322" s="20"/>
      <c r="I322" s="20"/>
      <c r="J322" s="18"/>
      <c r="K322" s="18"/>
    </row>
    <row r="323" spans="2:11" s="14" customFormat="1" ht="15" customHeight="1">
      <c r="B323" s="28"/>
      <c r="C323" s="103"/>
      <c r="D323" s="103"/>
      <c r="E323" s="103"/>
      <c r="F323" s="103"/>
      <c r="G323" s="20"/>
      <c r="H323" s="20"/>
      <c r="I323" s="20"/>
      <c r="J323" s="18"/>
      <c r="K323" s="18"/>
    </row>
    <row r="324" spans="2:11" s="14" customFormat="1" ht="15" customHeight="1">
      <c r="B324" s="28"/>
      <c r="C324" s="103"/>
      <c r="D324" s="103"/>
      <c r="E324" s="103"/>
      <c r="F324" s="103"/>
      <c r="G324" s="20"/>
      <c r="H324" s="20"/>
      <c r="I324" s="20"/>
      <c r="J324" s="18"/>
      <c r="K324" s="18"/>
    </row>
    <row r="325" spans="2:11" s="14" customFormat="1" ht="15" customHeight="1">
      <c r="B325" s="28"/>
      <c r="C325" s="103"/>
      <c r="D325" s="103"/>
      <c r="E325" s="103"/>
      <c r="F325" s="103"/>
      <c r="G325" s="20"/>
      <c r="H325" s="20"/>
      <c r="I325" s="20"/>
      <c r="J325" s="18"/>
      <c r="K325" s="18"/>
    </row>
    <row r="326" spans="2:11" s="14" customFormat="1" ht="15" customHeight="1">
      <c r="B326" s="28"/>
      <c r="C326" s="103"/>
      <c r="D326" s="103"/>
      <c r="E326" s="103"/>
      <c r="F326" s="103"/>
      <c r="G326" s="20"/>
      <c r="H326" s="20"/>
      <c r="I326" s="20"/>
      <c r="J326" s="18"/>
      <c r="K326" s="18"/>
    </row>
    <row r="327" spans="2:11" s="14" customFormat="1" ht="15" customHeight="1">
      <c r="B327" s="28"/>
      <c r="C327" s="103"/>
      <c r="D327" s="103"/>
      <c r="E327" s="103"/>
      <c r="F327" s="103"/>
      <c r="G327" s="20"/>
      <c r="H327" s="20"/>
      <c r="I327" s="20"/>
      <c r="J327" s="18"/>
      <c r="K327" s="18"/>
    </row>
    <row r="328" spans="2:11" s="14" customFormat="1" ht="15" customHeight="1">
      <c r="B328" s="28"/>
      <c r="C328" s="103"/>
      <c r="D328" s="103"/>
      <c r="E328" s="103"/>
      <c r="F328" s="103"/>
      <c r="G328" s="20"/>
      <c r="H328" s="20"/>
      <c r="I328" s="20"/>
      <c r="J328" s="18"/>
      <c r="K328" s="18"/>
    </row>
    <row r="329" spans="2:11" s="14" customFormat="1" ht="15" customHeight="1">
      <c r="B329" s="28"/>
      <c r="C329" s="103"/>
      <c r="D329" s="103"/>
      <c r="E329" s="103"/>
      <c r="F329" s="103"/>
      <c r="G329" s="20"/>
      <c r="H329" s="20"/>
      <c r="I329" s="20"/>
      <c r="J329" s="18"/>
      <c r="K329" s="18"/>
    </row>
    <row r="330" spans="2:11" s="14" customFormat="1" ht="15" customHeight="1">
      <c r="B330" s="28"/>
      <c r="C330" s="103"/>
      <c r="D330" s="103"/>
      <c r="E330" s="103"/>
      <c r="F330" s="103"/>
      <c r="G330" s="20"/>
      <c r="H330" s="20"/>
      <c r="I330" s="20"/>
      <c r="J330" s="18"/>
      <c r="K330" s="18"/>
    </row>
    <row r="331" spans="2:11" s="14" customFormat="1" ht="15" customHeight="1">
      <c r="B331" s="28"/>
      <c r="C331" s="103"/>
      <c r="D331" s="103"/>
      <c r="E331" s="103"/>
      <c r="F331" s="103"/>
      <c r="G331" s="20"/>
      <c r="H331" s="20"/>
      <c r="I331" s="20"/>
      <c r="J331" s="18"/>
      <c r="K331" s="18"/>
    </row>
    <row r="332" spans="2:11" s="14" customFormat="1" ht="15" customHeight="1">
      <c r="B332" s="28"/>
      <c r="C332" s="103"/>
      <c r="D332" s="103"/>
      <c r="E332" s="103"/>
      <c r="F332" s="103"/>
      <c r="G332" s="20"/>
      <c r="H332" s="20"/>
      <c r="I332" s="20"/>
      <c r="J332" s="18"/>
      <c r="K332" s="18"/>
    </row>
    <row r="333" spans="2:11" s="14" customFormat="1" ht="15" customHeight="1">
      <c r="B333" s="28"/>
      <c r="C333" s="103"/>
      <c r="D333" s="103"/>
      <c r="E333" s="103"/>
      <c r="F333" s="103"/>
      <c r="G333" s="20"/>
      <c r="H333" s="20"/>
      <c r="I333" s="20"/>
      <c r="J333" s="18"/>
      <c r="K333" s="18"/>
    </row>
    <row r="334" spans="2:11" s="14" customFormat="1" ht="15" customHeight="1">
      <c r="B334" s="28"/>
      <c r="C334" s="103"/>
      <c r="D334" s="103"/>
      <c r="E334" s="103"/>
      <c r="F334" s="103"/>
      <c r="G334" s="20"/>
      <c r="H334" s="20"/>
      <c r="I334" s="20"/>
      <c r="J334" s="18"/>
      <c r="K334" s="18"/>
    </row>
    <row r="335" spans="2:11" s="14" customFormat="1" ht="15" customHeight="1">
      <c r="B335" s="28"/>
      <c r="C335" s="103"/>
      <c r="D335" s="103"/>
      <c r="E335" s="103"/>
      <c r="F335" s="103"/>
      <c r="G335" s="20"/>
      <c r="H335" s="20"/>
      <c r="I335" s="20"/>
      <c r="J335" s="18"/>
      <c r="K335" s="18"/>
    </row>
    <row r="336" spans="2:11" s="14" customFormat="1" ht="15" customHeight="1">
      <c r="B336" s="28"/>
      <c r="C336" s="103"/>
      <c r="D336" s="103"/>
      <c r="E336" s="103"/>
      <c r="F336" s="103"/>
      <c r="G336" s="20"/>
      <c r="H336" s="20"/>
      <c r="I336" s="20"/>
      <c r="J336" s="18"/>
      <c r="K336" s="18"/>
    </row>
    <row r="337" spans="2:11" s="14" customFormat="1" ht="15" customHeight="1">
      <c r="B337" s="28"/>
      <c r="C337" s="103"/>
      <c r="D337" s="103"/>
      <c r="E337" s="103"/>
      <c r="F337" s="103"/>
      <c r="G337" s="20"/>
      <c r="H337" s="20"/>
      <c r="I337" s="20"/>
      <c r="J337" s="18"/>
      <c r="K337" s="18"/>
    </row>
    <row r="338" spans="2:11" s="14" customFormat="1" ht="15" customHeight="1">
      <c r="B338" s="28"/>
      <c r="C338" s="103"/>
      <c r="D338" s="103"/>
      <c r="E338" s="103"/>
      <c r="F338" s="103"/>
      <c r="G338" s="20"/>
      <c r="H338" s="20"/>
      <c r="I338" s="20"/>
      <c r="J338" s="18"/>
      <c r="K338" s="18"/>
    </row>
    <row r="339" spans="2:11" s="14" customFormat="1" ht="15" customHeight="1">
      <c r="B339" s="28"/>
      <c r="C339" s="103"/>
      <c r="D339" s="103"/>
      <c r="E339" s="103"/>
      <c r="F339" s="103"/>
      <c r="G339" s="20"/>
      <c r="H339" s="20"/>
      <c r="I339" s="20"/>
      <c r="J339" s="18"/>
      <c r="K339" s="18"/>
    </row>
    <row r="340" spans="2:11" s="14" customFormat="1" ht="15" customHeight="1">
      <c r="B340" s="28"/>
      <c r="C340" s="103"/>
      <c r="D340" s="103"/>
      <c r="E340" s="103"/>
      <c r="F340" s="103"/>
      <c r="G340" s="20"/>
      <c r="H340" s="20"/>
      <c r="I340" s="20"/>
      <c r="J340" s="18"/>
      <c r="K340" s="18"/>
    </row>
    <row r="341" spans="2:11" s="14" customFormat="1" ht="15" customHeight="1">
      <c r="B341" s="28"/>
      <c r="C341" s="103"/>
      <c r="D341" s="103"/>
      <c r="E341" s="103"/>
      <c r="F341" s="103"/>
      <c r="G341" s="20"/>
      <c r="H341" s="20"/>
      <c r="I341" s="20"/>
      <c r="J341" s="18"/>
      <c r="K341" s="18"/>
    </row>
    <row r="342" spans="2:11" s="14" customFormat="1" ht="15" customHeight="1">
      <c r="B342" s="28"/>
      <c r="C342" s="103"/>
      <c r="D342" s="103"/>
      <c r="E342" s="103"/>
      <c r="F342" s="103"/>
      <c r="G342" s="20"/>
      <c r="H342" s="20"/>
      <c r="I342" s="20"/>
      <c r="J342" s="18"/>
      <c r="K342" s="18"/>
    </row>
    <row r="343" spans="2:11" s="14" customFormat="1" ht="15" customHeight="1">
      <c r="B343" s="28"/>
      <c r="C343" s="103"/>
      <c r="D343" s="103"/>
      <c r="E343" s="103"/>
      <c r="F343" s="103"/>
      <c r="G343" s="20"/>
      <c r="H343" s="20"/>
      <c r="I343" s="20"/>
      <c r="J343" s="18"/>
      <c r="K343" s="18"/>
    </row>
    <row r="344" spans="2:11" s="14" customFormat="1" ht="15" customHeight="1">
      <c r="B344" s="28"/>
      <c r="C344" s="103"/>
      <c r="D344" s="103"/>
      <c r="E344" s="103"/>
      <c r="F344" s="103"/>
      <c r="G344" s="20"/>
      <c r="H344" s="20"/>
      <c r="I344" s="20"/>
      <c r="J344" s="18"/>
      <c r="K344" s="18"/>
    </row>
    <row r="345" spans="2:11" s="14" customFormat="1" ht="15" customHeight="1">
      <c r="B345" s="28"/>
      <c r="C345" s="103"/>
      <c r="D345" s="103"/>
      <c r="E345" s="103"/>
      <c r="F345" s="103"/>
      <c r="G345" s="20"/>
      <c r="H345" s="20"/>
      <c r="I345" s="20"/>
      <c r="J345" s="18"/>
      <c r="K345" s="18"/>
    </row>
    <row r="346" spans="2:11" s="14" customFormat="1" ht="15" customHeight="1">
      <c r="B346" s="28"/>
      <c r="C346" s="103"/>
      <c r="D346" s="103"/>
      <c r="E346" s="103"/>
      <c r="F346" s="103"/>
      <c r="G346" s="20"/>
      <c r="H346" s="20"/>
      <c r="I346" s="20"/>
      <c r="J346" s="18"/>
      <c r="K346" s="18"/>
    </row>
    <row r="347" spans="2:11" s="14" customFormat="1" ht="15" customHeight="1">
      <c r="B347" s="28"/>
      <c r="C347" s="103"/>
      <c r="D347" s="103"/>
      <c r="E347" s="103"/>
      <c r="F347" s="103"/>
      <c r="G347" s="20"/>
      <c r="H347" s="20"/>
      <c r="I347" s="20"/>
      <c r="J347" s="18"/>
      <c r="K347" s="18"/>
    </row>
    <row r="348" spans="2:11" s="14" customFormat="1" ht="15" customHeight="1">
      <c r="B348" s="28"/>
      <c r="C348" s="103"/>
      <c r="D348" s="103"/>
      <c r="E348" s="103"/>
      <c r="F348" s="103"/>
      <c r="G348" s="20"/>
      <c r="H348" s="20"/>
      <c r="I348" s="20"/>
      <c r="J348" s="18"/>
      <c r="K348" s="18"/>
    </row>
    <row r="349" spans="2:11" s="14" customFormat="1" ht="15" customHeight="1">
      <c r="B349" s="28"/>
      <c r="C349" s="103"/>
      <c r="D349" s="103"/>
      <c r="E349" s="103"/>
      <c r="F349" s="103"/>
      <c r="G349" s="20"/>
      <c r="H349" s="20"/>
      <c r="I349" s="20"/>
      <c r="J349" s="18"/>
      <c r="K349" s="18"/>
    </row>
    <row r="350" spans="2:11" s="14" customFormat="1" ht="15" customHeight="1">
      <c r="B350" s="28"/>
      <c r="C350" s="103"/>
      <c r="D350" s="103"/>
      <c r="E350" s="103"/>
      <c r="F350" s="103"/>
      <c r="G350" s="20"/>
      <c r="H350" s="20"/>
      <c r="I350" s="20"/>
      <c r="J350" s="18"/>
      <c r="K350" s="18"/>
    </row>
    <row r="351" spans="2:11" s="14" customFormat="1" ht="15" customHeight="1">
      <c r="B351" s="28"/>
      <c r="C351" s="103"/>
      <c r="D351" s="103"/>
      <c r="E351" s="103"/>
      <c r="F351" s="103"/>
      <c r="G351" s="20"/>
      <c r="H351" s="20"/>
      <c r="I351" s="20"/>
      <c r="J351" s="18"/>
      <c r="K351" s="18"/>
    </row>
    <row r="352" spans="2:11" s="14" customFormat="1" ht="15" customHeight="1">
      <c r="B352" s="28"/>
      <c r="C352" s="103"/>
      <c r="D352" s="103"/>
      <c r="E352" s="103"/>
      <c r="F352" s="103"/>
      <c r="G352" s="20"/>
      <c r="H352" s="20"/>
      <c r="I352" s="20"/>
      <c r="J352" s="18"/>
      <c r="K352" s="18"/>
    </row>
    <row r="353" spans="2:11" s="14" customFormat="1" ht="15" customHeight="1">
      <c r="B353" s="28"/>
      <c r="C353" s="103"/>
      <c r="D353" s="103"/>
      <c r="E353" s="103"/>
      <c r="F353" s="103"/>
      <c r="G353" s="20"/>
      <c r="H353" s="20"/>
      <c r="I353" s="20"/>
      <c r="J353" s="18"/>
      <c r="K353" s="18"/>
    </row>
    <row r="354" spans="2:11" s="14" customFormat="1" ht="15" customHeight="1">
      <c r="B354" s="28"/>
      <c r="C354" s="103"/>
      <c r="D354" s="103"/>
      <c r="E354" s="103"/>
      <c r="F354" s="103"/>
      <c r="G354" s="20"/>
      <c r="H354" s="20"/>
      <c r="I354" s="20"/>
      <c r="J354" s="18"/>
      <c r="K354" s="18"/>
    </row>
    <row r="355" spans="2:11" s="14" customFormat="1" ht="15" customHeight="1">
      <c r="B355" s="28"/>
      <c r="C355" s="103"/>
      <c r="D355" s="103"/>
      <c r="E355" s="103"/>
      <c r="F355" s="103"/>
      <c r="G355" s="20"/>
      <c r="H355" s="20"/>
      <c r="I355" s="20"/>
      <c r="J355" s="18"/>
      <c r="K355" s="18"/>
    </row>
    <row r="356" spans="2:11" s="14" customFormat="1" ht="15" customHeight="1">
      <c r="B356" s="28"/>
      <c r="C356" s="103"/>
      <c r="D356" s="103"/>
      <c r="E356" s="103"/>
      <c r="F356" s="103"/>
      <c r="G356" s="20"/>
      <c r="H356" s="20"/>
      <c r="I356" s="20"/>
      <c r="J356" s="18"/>
      <c r="K356" s="18"/>
    </row>
    <row r="357" spans="2:11" s="14" customFormat="1" ht="15" customHeight="1">
      <c r="B357" s="28"/>
      <c r="C357" s="103"/>
      <c r="D357" s="103"/>
      <c r="E357" s="103"/>
      <c r="F357" s="103"/>
      <c r="G357" s="20"/>
      <c r="H357" s="20"/>
      <c r="I357" s="20"/>
      <c r="J357" s="18"/>
      <c r="K357" s="18"/>
    </row>
    <row r="358" spans="2:11" s="14" customFormat="1" ht="15" customHeight="1">
      <c r="B358" s="28"/>
      <c r="C358" s="103"/>
      <c r="D358" s="103"/>
      <c r="E358" s="103"/>
      <c r="F358" s="103"/>
      <c r="G358" s="20"/>
      <c r="H358" s="20"/>
      <c r="I358" s="20"/>
      <c r="J358" s="18"/>
      <c r="K358" s="18"/>
    </row>
    <row r="359" spans="2:11" s="14" customFormat="1" ht="15" customHeight="1">
      <c r="B359" s="28"/>
      <c r="C359" s="103"/>
      <c r="D359" s="103"/>
      <c r="E359" s="103"/>
      <c r="F359" s="103"/>
      <c r="G359" s="20"/>
      <c r="H359" s="20"/>
      <c r="I359" s="20"/>
      <c r="J359" s="18"/>
      <c r="K359" s="18"/>
    </row>
    <row r="360" spans="2:11" s="14" customFormat="1" ht="15" customHeight="1">
      <c r="B360" s="28"/>
      <c r="C360" s="103"/>
      <c r="D360" s="103"/>
      <c r="E360" s="103"/>
      <c r="F360" s="103"/>
      <c r="G360" s="20"/>
      <c r="H360" s="20"/>
      <c r="I360" s="20"/>
      <c r="J360" s="18"/>
      <c r="K360" s="18"/>
    </row>
    <row r="361" spans="2:11" s="14" customFormat="1" ht="15" customHeight="1">
      <c r="B361" s="28"/>
      <c r="C361" s="103"/>
      <c r="D361" s="103"/>
      <c r="E361" s="103"/>
      <c r="F361" s="103"/>
      <c r="G361" s="20"/>
      <c r="H361" s="20"/>
      <c r="I361" s="20"/>
      <c r="J361" s="18"/>
      <c r="K361" s="18"/>
    </row>
    <row r="362" spans="2:11" s="14" customFormat="1" ht="15" customHeight="1">
      <c r="B362" s="28"/>
      <c r="C362" s="103"/>
      <c r="D362" s="103"/>
      <c r="E362" s="103"/>
      <c r="F362" s="103"/>
      <c r="G362" s="20"/>
      <c r="H362" s="20"/>
      <c r="I362" s="20"/>
      <c r="J362" s="18"/>
      <c r="K362" s="18"/>
    </row>
    <row r="363" spans="2:11" s="14" customFormat="1" ht="15" customHeight="1">
      <c r="B363" s="28"/>
      <c r="C363" s="103"/>
      <c r="D363" s="103"/>
      <c r="E363" s="103"/>
      <c r="F363" s="103"/>
      <c r="G363" s="20"/>
      <c r="H363" s="20"/>
      <c r="I363" s="20"/>
      <c r="J363" s="18"/>
      <c r="K363" s="18"/>
    </row>
    <row r="364" spans="2:11" s="14" customFormat="1" ht="15" customHeight="1">
      <c r="B364" s="28"/>
      <c r="C364" s="103"/>
      <c r="D364" s="103"/>
      <c r="E364" s="103"/>
      <c r="F364" s="103"/>
      <c r="G364" s="20"/>
      <c r="H364" s="20"/>
      <c r="I364" s="20"/>
      <c r="J364" s="18"/>
      <c r="K364" s="18"/>
    </row>
    <row r="365" spans="2:11" s="14" customFormat="1" ht="15" customHeight="1">
      <c r="B365" s="28"/>
      <c r="C365" s="103"/>
      <c r="D365" s="103"/>
      <c r="E365" s="103"/>
      <c r="F365" s="103"/>
      <c r="G365" s="20"/>
      <c r="H365" s="20"/>
      <c r="I365" s="20"/>
      <c r="J365" s="18"/>
      <c r="K365" s="18"/>
    </row>
    <row r="366" spans="2:11" s="14" customFormat="1" ht="15" customHeight="1">
      <c r="B366" s="28"/>
      <c r="C366" s="103"/>
      <c r="D366" s="103"/>
      <c r="E366" s="103"/>
      <c r="F366" s="103"/>
      <c r="G366" s="20"/>
      <c r="H366" s="20"/>
      <c r="I366" s="20"/>
      <c r="J366" s="18"/>
      <c r="K366" s="18"/>
    </row>
    <row r="367" spans="2:11" s="14" customFormat="1" ht="15" customHeight="1">
      <c r="B367" s="28"/>
      <c r="C367" s="103"/>
      <c r="D367" s="103"/>
      <c r="E367" s="103"/>
      <c r="F367" s="103"/>
      <c r="G367" s="20"/>
      <c r="H367" s="20"/>
      <c r="I367" s="20"/>
      <c r="J367" s="18"/>
      <c r="K367" s="18"/>
    </row>
    <row r="368" spans="2:11" s="14" customFormat="1" ht="15" customHeight="1">
      <c r="B368" s="28"/>
      <c r="C368" s="103"/>
      <c r="D368" s="103"/>
      <c r="E368" s="103"/>
      <c r="F368" s="103"/>
      <c r="G368" s="20"/>
      <c r="H368" s="20"/>
      <c r="I368" s="20"/>
      <c r="J368" s="18"/>
      <c r="K368" s="18"/>
    </row>
    <row r="369" spans="2:11" s="14" customFormat="1" ht="15" customHeight="1">
      <c r="B369" s="28"/>
      <c r="C369" s="106"/>
      <c r="D369" s="106"/>
      <c r="E369" s="106"/>
      <c r="F369" s="106"/>
      <c r="G369" s="22"/>
      <c r="H369" s="20"/>
      <c r="I369" s="20"/>
      <c r="J369" s="18"/>
      <c r="K369" s="18"/>
    </row>
    <row r="370" spans="2:11" s="14" customFormat="1" ht="15" customHeight="1">
      <c r="B370" s="28"/>
      <c r="C370" s="103"/>
      <c r="D370" s="103"/>
      <c r="E370" s="103"/>
      <c r="F370" s="103"/>
      <c r="G370" s="20"/>
      <c r="H370" s="20"/>
      <c r="I370" s="20"/>
      <c r="J370" s="18"/>
      <c r="K370" s="18"/>
    </row>
    <row r="371" spans="2:11" s="14" customFormat="1" ht="15" customHeight="1">
      <c r="B371" s="28"/>
      <c r="C371" s="103"/>
      <c r="D371" s="103"/>
      <c r="E371" s="103"/>
      <c r="F371" s="103"/>
      <c r="G371" s="20"/>
      <c r="H371" s="20"/>
      <c r="I371" s="20"/>
      <c r="J371" s="18"/>
      <c r="K371" s="18"/>
    </row>
    <row r="372" spans="2:11" s="14" customFormat="1" ht="15" customHeight="1">
      <c r="B372" s="28"/>
      <c r="C372" s="103"/>
      <c r="D372" s="103"/>
      <c r="E372" s="103"/>
      <c r="F372" s="103"/>
      <c r="G372" s="20"/>
      <c r="H372" s="20"/>
      <c r="I372" s="20"/>
      <c r="J372" s="18"/>
      <c r="K372" s="18"/>
    </row>
    <row r="373" spans="2:11" s="14" customFormat="1" ht="15" customHeight="1">
      <c r="B373" s="28"/>
      <c r="C373" s="103"/>
      <c r="D373" s="103"/>
      <c r="E373" s="103"/>
      <c r="F373" s="103"/>
      <c r="G373" s="20"/>
      <c r="H373" s="20"/>
      <c r="I373" s="20"/>
      <c r="J373" s="18"/>
      <c r="K373" s="18"/>
    </row>
    <row r="374" spans="2:11" s="14" customFormat="1" ht="15" customHeight="1">
      <c r="B374" s="28"/>
      <c r="C374" s="103"/>
      <c r="D374" s="103"/>
      <c r="E374" s="103"/>
      <c r="F374" s="103"/>
      <c r="G374" s="20"/>
      <c r="H374" s="20"/>
      <c r="I374" s="20"/>
      <c r="J374" s="18"/>
      <c r="K374" s="18"/>
    </row>
    <row r="375" spans="2:11" s="14" customFormat="1" ht="15" customHeight="1">
      <c r="B375" s="28"/>
      <c r="C375" s="103"/>
      <c r="D375" s="103"/>
      <c r="E375" s="103"/>
      <c r="F375" s="103"/>
      <c r="G375" s="20"/>
      <c r="H375" s="20"/>
      <c r="I375" s="20"/>
      <c r="J375" s="18"/>
      <c r="K375" s="18"/>
    </row>
    <row r="376" spans="2:11" s="14" customFormat="1" ht="15" customHeight="1">
      <c r="B376" s="28"/>
      <c r="C376" s="103"/>
      <c r="D376" s="103"/>
      <c r="E376" s="103"/>
      <c r="F376" s="103"/>
      <c r="G376" s="20"/>
      <c r="H376" s="20"/>
      <c r="I376" s="20"/>
      <c r="J376" s="18"/>
      <c r="K376" s="18"/>
    </row>
    <row r="377" spans="2:11" s="14" customFormat="1" ht="15" customHeight="1">
      <c r="B377" s="28"/>
      <c r="C377" s="103"/>
      <c r="D377" s="103"/>
      <c r="E377" s="103"/>
      <c r="F377" s="103"/>
      <c r="G377" s="20"/>
      <c r="H377" s="20"/>
      <c r="I377" s="20"/>
      <c r="J377" s="18"/>
      <c r="K377" s="18"/>
    </row>
    <row r="378" spans="2:11" s="14" customFormat="1" ht="15" customHeight="1">
      <c r="B378" s="28"/>
      <c r="C378" s="103"/>
      <c r="D378" s="103"/>
      <c r="E378" s="103"/>
      <c r="F378" s="103"/>
      <c r="G378" s="20"/>
      <c r="H378" s="20"/>
      <c r="I378" s="20"/>
      <c r="J378" s="18"/>
      <c r="K378" s="18"/>
    </row>
    <row r="379" spans="2:11" s="14" customFormat="1" ht="15" customHeight="1">
      <c r="B379" s="28"/>
      <c r="C379" s="103"/>
      <c r="D379" s="103"/>
      <c r="E379" s="103"/>
      <c r="F379" s="103"/>
      <c r="G379" s="20"/>
      <c r="H379" s="20"/>
      <c r="I379" s="20"/>
      <c r="J379" s="18"/>
      <c r="K379" s="18"/>
    </row>
    <row r="380" spans="2:11" s="14" customFormat="1" ht="15" customHeight="1">
      <c r="B380" s="28"/>
      <c r="C380" s="103"/>
      <c r="D380" s="103"/>
      <c r="E380" s="103"/>
      <c r="F380" s="103"/>
      <c r="G380" s="20"/>
      <c r="H380" s="20"/>
      <c r="I380" s="20"/>
      <c r="J380" s="18"/>
      <c r="K380" s="18"/>
    </row>
    <row r="381" spans="2:11" s="14" customFormat="1" ht="15" customHeight="1">
      <c r="B381" s="28"/>
      <c r="C381" s="103"/>
      <c r="D381" s="103"/>
      <c r="E381" s="103"/>
      <c r="F381" s="103"/>
      <c r="G381" s="20"/>
      <c r="H381" s="20"/>
      <c r="I381" s="20"/>
      <c r="J381" s="18"/>
      <c r="K381" s="18"/>
    </row>
    <row r="382" spans="2:11" s="14" customFormat="1" ht="15" customHeight="1">
      <c r="B382" s="28"/>
      <c r="C382" s="103"/>
      <c r="D382" s="103"/>
      <c r="E382" s="103"/>
      <c r="F382" s="103"/>
      <c r="G382" s="20"/>
      <c r="H382" s="20"/>
      <c r="I382" s="20"/>
      <c r="J382" s="18"/>
      <c r="K382" s="18"/>
    </row>
    <row r="383" spans="2:11" s="14" customFormat="1" ht="15" customHeight="1">
      <c r="B383" s="28"/>
      <c r="C383" s="103"/>
      <c r="D383" s="103"/>
      <c r="E383" s="103"/>
      <c r="F383" s="103"/>
      <c r="G383" s="20"/>
      <c r="H383" s="20"/>
      <c r="I383" s="20"/>
      <c r="J383" s="18"/>
      <c r="K383" s="18"/>
    </row>
    <row r="384" spans="2:11" s="14" customFormat="1" ht="15" customHeight="1">
      <c r="B384" s="28"/>
      <c r="C384" s="103"/>
      <c r="D384" s="103"/>
      <c r="E384" s="103"/>
      <c r="F384" s="103"/>
      <c r="G384" s="20"/>
      <c r="H384" s="20"/>
      <c r="I384" s="20"/>
      <c r="J384" s="18"/>
      <c r="K384" s="18"/>
    </row>
    <row r="385" spans="2:11" s="14" customFormat="1" ht="15" customHeight="1">
      <c r="B385" s="28"/>
      <c r="C385" s="106"/>
      <c r="D385" s="106"/>
      <c r="E385" s="106"/>
      <c r="F385" s="106"/>
      <c r="G385" s="22"/>
      <c r="H385" s="20"/>
      <c r="I385" s="20"/>
      <c r="J385" s="18"/>
      <c r="K385" s="18"/>
    </row>
    <row r="386" spans="2:11" s="14" customFormat="1" ht="15" customHeight="1">
      <c r="B386" s="28"/>
      <c r="C386" s="103"/>
      <c r="D386" s="103"/>
      <c r="E386" s="103"/>
      <c r="F386" s="103"/>
      <c r="G386" s="20"/>
      <c r="H386" s="20"/>
      <c r="I386" s="20"/>
      <c r="J386" s="18"/>
      <c r="K386" s="18"/>
    </row>
    <row r="387" spans="2:11" s="14" customFormat="1" ht="15" customHeight="1">
      <c r="B387" s="28"/>
      <c r="C387" s="103"/>
      <c r="D387" s="103"/>
      <c r="E387" s="103"/>
      <c r="F387" s="103"/>
      <c r="G387" s="20"/>
      <c r="H387" s="20"/>
      <c r="I387" s="20"/>
      <c r="J387" s="18"/>
      <c r="K387" s="18"/>
    </row>
    <row r="388" spans="2:11" s="14" customFormat="1" ht="15" customHeight="1">
      <c r="B388" s="28"/>
      <c r="C388" s="103"/>
      <c r="D388" s="103"/>
      <c r="E388" s="103"/>
      <c r="F388" s="103"/>
      <c r="G388" s="20"/>
      <c r="H388" s="20"/>
      <c r="I388" s="20"/>
      <c r="J388" s="18"/>
      <c r="K388" s="18"/>
    </row>
    <row r="389" spans="2:11" s="14" customFormat="1" ht="15" customHeight="1">
      <c r="B389" s="28"/>
      <c r="C389" s="103"/>
      <c r="D389" s="103"/>
      <c r="E389" s="103"/>
      <c r="F389" s="103"/>
      <c r="G389" s="20"/>
      <c r="H389" s="20"/>
      <c r="I389" s="20"/>
      <c r="J389" s="18"/>
      <c r="K389" s="18"/>
    </row>
    <row r="390" spans="2:11" s="14" customFormat="1" ht="15" customHeight="1">
      <c r="B390" s="28"/>
      <c r="C390" s="103"/>
      <c r="D390" s="103"/>
      <c r="E390" s="103"/>
      <c r="F390" s="103"/>
      <c r="G390" s="20"/>
      <c r="H390" s="20"/>
      <c r="I390" s="20"/>
      <c r="J390" s="18"/>
      <c r="K390" s="18"/>
    </row>
    <row r="391" spans="2:11" s="14" customFormat="1" ht="15" customHeight="1">
      <c r="B391" s="28"/>
      <c r="C391" s="103"/>
      <c r="D391" s="103"/>
      <c r="E391" s="103"/>
      <c r="F391" s="103"/>
      <c r="G391" s="20"/>
      <c r="H391" s="20"/>
      <c r="I391" s="20"/>
      <c r="J391" s="18"/>
      <c r="K391" s="18"/>
    </row>
    <row r="392" spans="2:11" s="14" customFormat="1" ht="15" customHeight="1">
      <c r="B392" s="28"/>
      <c r="C392" s="103"/>
      <c r="D392" s="103"/>
      <c r="E392" s="103"/>
      <c r="F392" s="103"/>
      <c r="G392" s="20"/>
      <c r="H392" s="20"/>
      <c r="I392" s="20"/>
      <c r="J392" s="18"/>
      <c r="K392" s="18"/>
    </row>
    <row r="393" spans="2:11" s="14" customFormat="1" ht="15" customHeight="1">
      <c r="B393" s="28"/>
      <c r="C393" s="103"/>
      <c r="D393" s="103"/>
      <c r="E393" s="103"/>
      <c r="F393" s="103"/>
      <c r="G393" s="20"/>
      <c r="H393" s="20"/>
      <c r="I393" s="20"/>
      <c r="J393" s="18"/>
      <c r="K393" s="18"/>
    </row>
    <row r="394" spans="2:11" s="14" customFormat="1" ht="15" customHeight="1">
      <c r="B394" s="28"/>
      <c r="C394" s="103"/>
      <c r="D394" s="103"/>
      <c r="E394" s="103"/>
      <c r="F394" s="103"/>
      <c r="G394" s="20"/>
      <c r="H394" s="20"/>
      <c r="I394" s="20"/>
      <c r="J394" s="18"/>
      <c r="K394" s="18"/>
    </row>
    <row r="395" spans="2:11" s="14" customFormat="1" ht="15" customHeight="1">
      <c r="B395" s="28"/>
      <c r="C395" s="103"/>
      <c r="D395" s="103"/>
      <c r="E395" s="103"/>
      <c r="F395" s="103"/>
      <c r="G395" s="20"/>
      <c r="H395" s="20"/>
      <c r="I395" s="20"/>
      <c r="J395" s="18"/>
      <c r="K395" s="18"/>
    </row>
    <row r="396" spans="2:11" s="14" customFormat="1" ht="15" customHeight="1">
      <c r="B396" s="28"/>
      <c r="C396" s="103"/>
      <c r="D396" s="103"/>
      <c r="E396" s="103"/>
      <c r="F396" s="103"/>
      <c r="G396" s="20"/>
      <c r="H396" s="20"/>
      <c r="I396" s="20"/>
      <c r="J396" s="18"/>
      <c r="K396" s="18"/>
    </row>
    <row r="397" spans="2:11" s="14" customFormat="1" ht="15" customHeight="1">
      <c r="B397" s="28"/>
      <c r="C397" s="103"/>
      <c r="D397" s="103"/>
      <c r="E397" s="103"/>
      <c r="F397" s="103"/>
      <c r="G397" s="20"/>
      <c r="H397" s="20"/>
      <c r="I397" s="20"/>
      <c r="J397" s="18"/>
      <c r="K397" s="18"/>
    </row>
    <row r="398" spans="2:11" s="14" customFormat="1" ht="15" customHeight="1">
      <c r="B398" s="28"/>
      <c r="C398" s="103"/>
      <c r="D398" s="103"/>
      <c r="E398" s="103"/>
      <c r="F398" s="103"/>
      <c r="G398" s="20"/>
      <c r="H398" s="20"/>
      <c r="I398" s="20"/>
      <c r="J398" s="18"/>
      <c r="K398" s="18"/>
    </row>
    <row r="399" spans="2:11" s="14" customFormat="1" ht="15" customHeight="1">
      <c r="B399" s="28"/>
      <c r="C399" s="103"/>
      <c r="D399" s="103"/>
      <c r="E399" s="103"/>
      <c r="F399" s="103"/>
      <c r="G399" s="20"/>
      <c r="H399" s="20"/>
      <c r="I399" s="20"/>
      <c r="J399" s="18"/>
      <c r="K399" s="18"/>
    </row>
    <row r="400" spans="2:11" s="14" customFormat="1" ht="15" customHeight="1">
      <c r="B400" s="28"/>
      <c r="C400" s="106"/>
      <c r="D400" s="106"/>
      <c r="E400" s="106"/>
      <c r="F400" s="106"/>
      <c r="G400" s="22"/>
      <c r="H400" s="20"/>
      <c r="I400" s="20"/>
      <c r="J400" s="18"/>
      <c r="K400" s="18"/>
    </row>
    <row r="401" spans="2:11" s="14" customFormat="1" ht="15" customHeight="1">
      <c r="B401" s="28"/>
      <c r="C401" s="106"/>
      <c r="D401" s="106"/>
      <c r="E401" s="106"/>
      <c r="F401" s="106"/>
      <c r="G401" s="22"/>
      <c r="H401" s="20"/>
      <c r="I401" s="20"/>
      <c r="J401" s="18"/>
      <c r="K401" s="18"/>
    </row>
    <row r="402" spans="2:11" s="14" customFormat="1" ht="15" customHeight="1">
      <c r="B402" s="28"/>
      <c r="C402" s="106"/>
      <c r="D402" s="106"/>
      <c r="E402" s="106"/>
      <c r="F402" s="106"/>
      <c r="G402" s="22"/>
      <c r="H402" s="20"/>
      <c r="I402" s="20"/>
      <c r="J402" s="18"/>
      <c r="K402" s="18"/>
    </row>
    <row r="403" spans="2:11" s="14" customFormat="1" ht="15" customHeight="1">
      <c r="B403" s="28"/>
      <c r="C403" s="106"/>
      <c r="D403" s="106"/>
      <c r="E403" s="106"/>
      <c r="F403" s="106"/>
      <c r="G403" s="22"/>
      <c r="H403" s="20"/>
      <c r="I403" s="20"/>
      <c r="J403" s="18"/>
      <c r="K403" s="18"/>
    </row>
    <row r="404" spans="2:11" s="14" customFormat="1" ht="15" customHeight="1">
      <c r="B404" s="28"/>
      <c r="C404" s="106"/>
      <c r="D404" s="106"/>
      <c r="E404" s="106"/>
      <c r="F404" s="106"/>
      <c r="G404" s="22"/>
      <c r="H404" s="20"/>
      <c r="I404" s="20"/>
      <c r="J404" s="18"/>
      <c r="K404" s="18"/>
    </row>
    <row r="405" spans="2:11" s="14" customFormat="1" ht="15" customHeight="1">
      <c r="B405" s="28"/>
      <c r="C405" s="106"/>
      <c r="D405" s="106"/>
      <c r="E405" s="106"/>
      <c r="F405" s="106"/>
      <c r="G405" s="22"/>
      <c r="H405" s="20"/>
      <c r="I405" s="20"/>
      <c r="J405" s="18"/>
      <c r="K405" s="18"/>
    </row>
    <row r="406" spans="2:11" s="14" customFormat="1" ht="15" customHeight="1">
      <c r="B406" s="28"/>
      <c r="C406" s="106"/>
      <c r="D406" s="106"/>
      <c r="E406" s="106"/>
      <c r="F406" s="106"/>
      <c r="G406" s="22"/>
      <c r="H406" s="20"/>
      <c r="I406" s="20"/>
      <c r="J406" s="18"/>
      <c r="K406" s="18"/>
    </row>
    <row r="407" spans="2:11" s="14" customFormat="1" ht="15" customHeight="1">
      <c r="B407" s="28"/>
      <c r="C407" s="106"/>
      <c r="D407" s="107"/>
      <c r="E407" s="107"/>
      <c r="F407" s="107"/>
      <c r="G407" s="22"/>
      <c r="H407" s="20"/>
      <c r="I407" s="20"/>
      <c r="J407" s="18"/>
      <c r="K407" s="18"/>
    </row>
    <row r="408" spans="2:11" s="14" customFormat="1" ht="15" customHeight="1">
      <c r="B408" s="28"/>
      <c r="C408" s="106"/>
      <c r="D408" s="107"/>
      <c r="E408" s="107"/>
      <c r="F408" s="107"/>
      <c r="G408" s="24"/>
      <c r="H408" s="20"/>
      <c r="I408" s="20"/>
      <c r="J408" s="18"/>
      <c r="K408" s="18"/>
    </row>
    <row r="409" spans="2:11" s="14" customFormat="1" ht="15" customHeight="1">
      <c r="B409" s="28"/>
      <c r="C409" s="106"/>
      <c r="D409" s="107"/>
      <c r="E409" s="107"/>
      <c r="F409" s="107"/>
      <c r="G409" s="24"/>
      <c r="H409" s="20"/>
      <c r="I409" s="20"/>
      <c r="J409" s="18"/>
      <c r="K409" s="18"/>
    </row>
    <row r="410" spans="2:11" s="14" customFormat="1" ht="15" customHeight="1">
      <c r="B410" s="28"/>
      <c r="C410" s="103"/>
      <c r="D410" s="103"/>
      <c r="E410" s="103"/>
      <c r="F410" s="103"/>
      <c r="G410" s="20"/>
      <c r="H410" s="20"/>
      <c r="I410" s="20"/>
      <c r="J410" s="18"/>
      <c r="K410" s="18"/>
    </row>
    <row r="411" spans="2:11" s="14" customFormat="1" ht="15" customHeight="1">
      <c r="B411" s="28"/>
      <c r="C411" s="103"/>
      <c r="D411" s="103"/>
      <c r="E411" s="103"/>
      <c r="F411" s="103"/>
      <c r="G411" s="20"/>
      <c r="H411" s="20"/>
      <c r="I411" s="20"/>
      <c r="J411" s="18"/>
      <c r="K411" s="18"/>
    </row>
    <row r="412" spans="2:11" s="14" customFormat="1" ht="15" customHeight="1">
      <c r="B412" s="28"/>
      <c r="C412" s="103"/>
      <c r="D412" s="103"/>
      <c r="E412" s="103"/>
      <c r="F412" s="103"/>
      <c r="G412" s="20"/>
      <c r="H412" s="20"/>
      <c r="I412" s="20"/>
      <c r="J412" s="18"/>
      <c r="K412" s="18"/>
    </row>
    <row r="413" spans="2:11" s="14" customFormat="1" ht="15" customHeight="1">
      <c r="B413" s="28"/>
      <c r="C413" s="103"/>
      <c r="D413" s="103"/>
      <c r="E413" s="103"/>
      <c r="F413" s="103"/>
      <c r="G413" s="20"/>
      <c r="H413" s="20"/>
      <c r="I413" s="20"/>
      <c r="J413" s="18"/>
      <c r="K413" s="18"/>
    </row>
    <row r="414" spans="2:11" s="14" customFormat="1" ht="15" customHeight="1">
      <c r="B414" s="28"/>
      <c r="C414" s="103"/>
      <c r="D414" s="103"/>
      <c r="E414" s="103"/>
      <c r="F414" s="103"/>
      <c r="G414" s="20"/>
      <c r="H414" s="20"/>
      <c r="I414" s="20"/>
      <c r="J414" s="18"/>
      <c r="K414" s="18"/>
    </row>
    <row r="415" spans="2:11" s="14" customFormat="1" ht="15" customHeight="1">
      <c r="B415" s="28"/>
      <c r="C415" s="103"/>
      <c r="D415" s="103"/>
      <c r="E415" s="103"/>
      <c r="F415" s="103"/>
      <c r="G415" s="20"/>
      <c r="H415" s="20"/>
      <c r="I415" s="20"/>
      <c r="J415" s="18"/>
      <c r="K415" s="18"/>
    </row>
    <row r="416" spans="2:11" s="14" customFormat="1" ht="15" customHeight="1">
      <c r="B416" s="28"/>
      <c r="C416" s="103"/>
      <c r="D416" s="103"/>
      <c r="E416" s="103"/>
      <c r="F416" s="103"/>
      <c r="G416" s="20"/>
      <c r="H416" s="20"/>
      <c r="I416" s="20"/>
      <c r="J416" s="18"/>
      <c r="K416" s="18"/>
    </row>
    <row r="417" spans="2:11" s="14" customFormat="1" ht="15" customHeight="1">
      <c r="B417" s="28"/>
      <c r="C417" s="103"/>
      <c r="D417" s="103"/>
      <c r="E417" s="103"/>
      <c r="F417" s="103"/>
      <c r="G417" s="20"/>
      <c r="H417" s="20"/>
      <c r="I417" s="20"/>
      <c r="J417" s="18"/>
      <c r="K417" s="18"/>
    </row>
    <row r="418" spans="2:11" s="14" customFormat="1" ht="15" customHeight="1">
      <c r="B418" s="28"/>
      <c r="C418" s="103"/>
      <c r="D418" s="103"/>
      <c r="E418" s="103"/>
      <c r="F418" s="103"/>
      <c r="G418" s="20"/>
      <c r="H418" s="20"/>
      <c r="I418" s="20"/>
      <c r="J418" s="18"/>
      <c r="K418" s="18"/>
    </row>
    <row r="419" spans="2:11" s="14" customFormat="1" ht="15" customHeight="1">
      <c r="B419" s="28"/>
      <c r="C419" s="103"/>
      <c r="D419" s="103"/>
      <c r="E419" s="103"/>
      <c r="F419" s="103"/>
      <c r="G419" s="20"/>
      <c r="H419" s="20"/>
      <c r="I419" s="20"/>
      <c r="J419" s="18"/>
      <c r="K419" s="18"/>
    </row>
    <row r="420" spans="2:11" s="14" customFormat="1" ht="15" customHeight="1">
      <c r="B420" s="28"/>
      <c r="C420" s="103"/>
      <c r="D420" s="103"/>
      <c r="E420" s="103"/>
      <c r="F420" s="103"/>
      <c r="G420" s="20"/>
      <c r="H420" s="20"/>
      <c r="I420" s="20"/>
      <c r="J420" s="18"/>
      <c r="K420" s="18"/>
    </row>
    <row r="421" spans="2:11" s="14" customFormat="1" ht="15" customHeight="1">
      <c r="B421" s="28"/>
      <c r="C421" s="103"/>
      <c r="D421" s="103"/>
      <c r="E421" s="103"/>
      <c r="F421" s="103"/>
      <c r="G421" s="20"/>
      <c r="H421" s="20"/>
      <c r="I421" s="20"/>
      <c r="J421" s="18"/>
      <c r="K421" s="18"/>
    </row>
    <row r="422" spans="2:11" s="14" customFormat="1" ht="15" customHeight="1">
      <c r="B422" s="28"/>
      <c r="C422" s="103"/>
      <c r="D422" s="103"/>
      <c r="E422" s="103"/>
      <c r="F422" s="103"/>
      <c r="G422" s="20"/>
      <c r="H422" s="20"/>
      <c r="I422" s="20"/>
      <c r="J422" s="18"/>
      <c r="K422" s="18"/>
    </row>
    <row r="423" spans="2:11" s="14" customFormat="1" ht="15" customHeight="1">
      <c r="B423" s="28"/>
      <c r="C423" s="103"/>
      <c r="D423" s="103"/>
      <c r="E423" s="103"/>
      <c r="F423" s="103"/>
      <c r="G423" s="20"/>
      <c r="H423" s="20"/>
      <c r="I423" s="20"/>
      <c r="J423" s="18"/>
      <c r="K423" s="18"/>
    </row>
    <row r="424" spans="2:11" s="14" customFormat="1" ht="15" customHeight="1">
      <c r="B424" s="28"/>
      <c r="C424" s="103"/>
      <c r="D424" s="103"/>
      <c r="E424" s="103"/>
      <c r="F424" s="103"/>
      <c r="G424" s="20"/>
      <c r="H424" s="20"/>
      <c r="I424" s="20"/>
      <c r="J424" s="18"/>
      <c r="K424" s="18"/>
    </row>
    <row r="425" spans="2:11" s="14" customFormat="1" ht="15" customHeight="1">
      <c r="B425" s="28"/>
      <c r="C425" s="103"/>
      <c r="D425" s="103"/>
      <c r="E425" s="103"/>
      <c r="F425" s="103"/>
      <c r="G425" s="20"/>
      <c r="H425" s="20"/>
      <c r="I425" s="20"/>
      <c r="J425" s="18"/>
      <c r="K425" s="18"/>
    </row>
    <row r="426" spans="2:11" s="14" customFormat="1" ht="15" customHeight="1">
      <c r="B426" s="28"/>
      <c r="C426" s="103"/>
      <c r="D426" s="103"/>
      <c r="E426" s="103"/>
      <c r="F426" s="103"/>
      <c r="G426" s="20"/>
      <c r="H426" s="20"/>
      <c r="I426" s="20"/>
      <c r="J426" s="18"/>
      <c r="K426" s="18"/>
    </row>
    <row r="427" spans="2:11" s="14" customFormat="1" ht="15" customHeight="1">
      <c r="B427" s="28"/>
      <c r="C427" s="103"/>
      <c r="D427" s="103"/>
      <c r="E427" s="103"/>
      <c r="F427" s="103"/>
      <c r="G427" s="20"/>
      <c r="H427" s="20"/>
      <c r="I427" s="20"/>
      <c r="J427" s="18"/>
      <c r="K427" s="18"/>
    </row>
    <row r="428" spans="2:11" s="14" customFormat="1" ht="15" customHeight="1">
      <c r="B428" s="28"/>
      <c r="C428" s="103"/>
      <c r="D428" s="103"/>
      <c r="E428" s="103"/>
      <c r="F428" s="103"/>
      <c r="G428" s="20"/>
      <c r="H428" s="20"/>
      <c r="I428" s="20"/>
      <c r="J428" s="18"/>
      <c r="K428" s="18"/>
    </row>
    <row r="429" spans="2:11" s="14" customFormat="1" ht="15" customHeight="1">
      <c r="B429" s="28"/>
      <c r="C429" s="103"/>
      <c r="D429" s="103"/>
      <c r="E429" s="103"/>
      <c r="F429" s="103"/>
      <c r="G429" s="20"/>
      <c r="H429" s="20"/>
      <c r="I429" s="20"/>
      <c r="J429" s="18"/>
      <c r="K429" s="18"/>
    </row>
    <row r="430" spans="2:11" s="14" customFormat="1" ht="15" customHeight="1">
      <c r="B430" s="28"/>
      <c r="C430" s="103"/>
      <c r="D430" s="103"/>
      <c r="E430" s="103"/>
      <c r="F430" s="103"/>
      <c r="G430" s="20"/>
      <c r="H430" s="20"/>
      <c r="I430" s="20"/>
      <c r="J430" s="18"/>
      <c r="K430" s="18"/>
    </row>
    <row r="431" spans="2:11" s="14" customFormat="1" ht="15" customHeight="1">
      <c r="B431" s="28"/>
      <c r="C431" s="103"/>
      <c r="D431" s="103"/>
      <c r="E431" s="103"/>
      <c r="F431" s="103"/>
      <c r="G431" s="20"/>
      <c r="H431" s="20"/>
      <c r="I431" s="20"/>
      <c r="J431" s="18"/>
      <c r="K431" s="18"/>
    </row>
    <row r="432" spans="2:11" s="14" customFormat="1" ht="15" customHeight="1">
      <c r="B432" s="28"/>
      <c r="C432" s="103"/>
      <c r="D432" s="103"/>
      <c r="E432" s="103"/>
      <c r="F432" s="103"/>
      <c r="G432" s="20"/>
      <c r="H432" s="20"/>
      <c r="I432" s="20"/>
      <c r="J432" s="18"/>
      <c r="K432" s="18"/>
    </row>
    <row r="433" spans="2:11" s="14" customFormat="1" ht="15" customHeight="1">
      <c r="B433" s="28"/>
      <c r="C433" s="103"/>
      <c r="D433" s="103"/>
      <c r="E433" s="103"/>
      <c r="F433" s="103"/>
      <c r="G433" s="20"/>
      <c r="H433" s="20"/>
      <c r="I433" s="20"/>
      <c r="J433" s="18"/>
      <c r="K433" s="18"/>
    </row>
    <row r="434" spans="2:11" s="14" customFormat="1" ht="15" customHeight="1">
      <c r="B434" s="28"/>
      <c r="C434" s="103"/>
      <c r="D434" s="103"/>
      <c r="E434" s="103"/>
      <c r="F434" s="103"/>
      <c r="G434" s="20"/>
      <c r="H434" s="20"/>
      <c r="I434" s="20"/>
      <c r="J434" s="18"/>
      <c r="K434" s="18"/>
    </row>
    <row r="435" spans="2:11" s="14" customFormat="1" ht="15" customHeight="1">
      <c r="B435" s="28"/>
      <c r="C435" s="106"/>
      <c r="D435" s="103"/>
      <c r="E435" s="103"/>
      <c r="F435" s="103"/>
      <c r="G435" s="20"/>
      <c r="H435" s="20"/>
      <c r="I435" s="20"/>
      <c r="J435" s="18"/>
      <c r="K435" s="18"/>
    </row>
    <row r="436" spans="2:11" s="14" customFormat="1" ht="15" customHeight="1">
      <c r="B436" s="28"/>
      <c r="C436" s="103"/>
      <c r="D436" s="103"/>
      <c r="E436" s="103"/>
      <c r="F436" s="103"/>
      <c r="G436" s="20"/>
      <c r="H436" s="20"/>
      <c r="I436" s="20"/>
      <c r="J436" s="18"/>
      <c r="K436" s="18"/>
    </row>
    <row r="437" spans="2:11" s="14" customFormat="1" ht="15" customHeight="1">
      <c r="B437" s="28"/>
      <c r="C437" s="103"/>
      <c r="D437" s="103"/>
      <c r="E437" s="103"/>
      <c r="F437" s="103"/>
      <c r="G437" s="20"/>
      <c r="H437" s="20"/>
      <c r="I437" s="20"/>
      <c r="J437" s="18"/>
      <c r="K437" s="18"/>
    </row>
    <row r="438" spans="2:11" s="14" customFormat="1" ht="15" customHeight="1">
      <c r="B438" s="28"/>
      <c r="C438" s="103"/>
      <c r="D438" s="103"/>
      <c r="E438" s="103"/>
      <c r="F438" s="103"/>
      <c r="G438" s="20"/>
      <c r="H438" s="20"/>
      <c r="I438" s="20"/>
      <c r="J438" s="18"/>
      <c r="K438" s="18"/>
    </row>
    <row r="439" spans="2:11" s="14" customFormat="1" ht="15" customHeight="1">
      <c r="B439" s="28"/>
      <c r="C439" s="103"/>
      <c r="D439" s="103"/>
      <c r="E439" s="103"/>
      <c r="F439" s="103"/>
      <c r="G439" s="20"/>
      <c r="H439" s="20"/>
      <c r="I439" s="20"/>
      <c r="J439" s="18"/>
      <c r="K439" s="18"/>
    </row>
    <row r="440" spans="2:11" s="14" customFormat="1" ht="15" customHeight="1">
      <c r="B440" s="28"/>
      <c r="C440" s="103"/>
      <c r="D440" s="103"/>
      <c r="E440" s="103"/>
      <c r="F440" s="103"/>
      <c r="G440" s="20"/>
      <c r="H440" s="20"/>
      <c r="I440" s="20"/>
      <c r="J440" s="18"/>
      <c r="K440" s="18"/>
    </row>
    <row r="441" spans="2:11" s="14" customFormat="1" ht="15" customHeight="1">
      <c r="B441" s="28"/>
      <c r="C441" s="106"/>
      <c r="D441" s="107"/>
      <c r="E441" s="107"/>
      <c r="F441" s="107"/>
      <c r="G441" s="22"/>
      <c r="H441" s="20"/>
      <c r="I441" s="20"/>
      <c r="J441" s="18"/>
      <c r="K441" s="18"/>
    </row>
    <row r="442" spans="2:11" s="14" customFormat="1" ht="15" customHeight="1">
      <c r="B442" s="28"/>
      <c r="C442" s="103"/>
      <c r="D442" s="103"/>
      <c r="E442" s="103"/>
      <c r="F442" s="103"/>
      <c r="G442" s="20"/>
      <c r="H442" s="20"/>
      <c r="I442" s="20"/>
      <c r="J442" s="18"/>
      <c r="K442" s="18"/>
    </row>
    <row r="443" spans="2:11" s="14" customFormat="1" ht="15" customHeight="1">
      <c r="B443" s="28"/>
      <c r="C443" s="106"/>
      <c r="D443" s="106"/>
      <c r="E443" s="106"/>
      <c r="F443" s="106"/>
      <c r="G443" s="22"/>
      <c r="H443" s="20"/>
      <c r="I443" s="20"/>
      <c r="J443" s="18"/>
      <c r="K443" s="18"/>
    </row>
    <row r="444" spans="2:11" s="14" customFormat="1" ht="15" customHeight="1">
      <c r="B444" s="28"/>
      <c r="C444" s="106"/>
      <c r="D444" s="103"/>
      <c r="E444" s="103"/>
      <c r="F444" s="103"/>
      <c r="G444" s="20"/>
      <c r="H444" s="20"/>
      <c r="I444" s="20"/>
      <c r="J444" s="18"/>
      <c r="K444" s="18"/>
    </row>
    <row r="445" spans="2:11" s="14" customFormat="1" ht="15" customHeight="1">
      <c r="B445" s="28"/>
      <c r="C445" s="106"/>
      <c r="D445" s="103"/>
      <c r="E445" s="103"/>
      <c r="F445" s="103"/>
      <c r="G445" s="20"/>
      <c r="H445" s="20"/>
      <c r="I445" s="20"/>
      <c r="J445" s="18"/>
      <c r="K445" s="18"/>
    </row>
    <row r="446" spans="2:11" s="14" customFormat="1" ht="15" customHeight="1">
      <c r="B446" s="28"/>
      <c r="C446" s="106"/>
      <c r="D446" s="103"/>
      <c r="E446" s="103"/>
      <c r="F446" s="103"/>
      <c r="G446" s="20"/>
      <c r="H446" s="20"/>
      <c r="I446" s="20"/>
      <c r="J446" s="18"/>
      <c r="K446" s="18"/>
    </row>
    <row r="447" spans="2:11" s="14" customFormat="1" ht="15" customHeight="1">
      <c r="B447" s="28"/>
      <c r="C447" s="106"/>
      <c r="D447" s="103"/>
      <c r="E447" s="103"/>
      <c r="F447" s="103"/>
      <c r="G447" s="20"/>
      <c r="H447" s="20"/>
      <c r="I447" s="20"/>
      <c r="J447" s="18"/>
      <c r="K447" s="18"/>
    </row>
    <row r="448" spans="2:11" s="14" customFormat="1" ht="15" customHeight="1">
      <c r="B448" s="28"/>
      <c r="C448" s="106"/>
      <c r="D448" s="103"/>
      <c r="E448" s="103"/>
      <c r="F448" s="103"/>
      <c r="G448" s="20"/>
      <c r="H448" s="20"/>
      <c r="I448" s="20"/>
      <c r="J448" s="18"/>
      <c r="K448" s="18"/>
    </row>
    <row r="449" spans="2:11" s="14" customFormat="1" ht="15" customHeight="1">
      <c r="B449" s="28"/>
      <c r="C449" s="106"/>
      <c r="D449" s="103"/>
      <c r="E449" s="103"/>
      <c r="F449" s="103"/>
      <c r="G449" s="20"/>
      <c r="H449" s="20"/>
      <c r="I449" s="20"/>
      <c r="J449" s="18"/>
      <c r="K449" s="18"/>
    </row>
    <row r="450" spans="2:11" s="14" customFormat="1" ht="15" customHeight="1">
      <c r="B450" s="28"/>
      <c r="C450" s="106"/>
      <c r="D450" s="103"/>
      <c r="E450" s="103"/>
      <c r="F450" s="103"/>
      <c r="G450" s="20"/>
      <c r="H450" s="20"/>
      <c r="I450" s="20"/>
      <c r="J450" s="18"/>
      <c r="K450" s="18"/>
    </row>
    <row r="451" spans="2:11" s="14" customFormat="1" ht="15" customHeight="1">
      <c r="B451" s="28"/>
      <c r="C451" s="106"/>
      <c r="D451" s="103"/>
      <c r="E451" s="103"/>
      <c r="F451" s="103"/>
      <c r="G451" s="20"/>
      <c r="H451" s="20"/>
      <c r="I451" s="20"/>
      <c r="J451" s="18"/>
      <c r="K451" s="18"/>
    </row>
    <row r="452" spans="2:11" s="14" customFormat="1" ht="15" customHeight="1">
      <c r="B452" s="28"/>
      <c r="C452" s="106"/>
      <c r="D452" s="106"/>
      <c r="E452" s="106"/>
      <c r="F452" s="106"/>
      <c r="G452" s="22"/>
      <c r="H452" s="20"/>
      <c r="I452" s="20"/>
      <c r="J452" s="18"/>
      <c r="K452" s="18"/>
    </row>
    <row r="453" spans="2:11" s="14" customFormat="1" ht="15" customHeight="1">
      <c r="B453" s="28"/>
      <c r="C453" s="106"/>
      <c r="D453" s="106"/>
      <c r="E453" s="106"/>
      <c r="F453" s="106"/>
      <c r="G453" s="22"/>
      <c r="H453" s="20"/>
      <c r="I453" s="20"/>
      <c r="J453" s="18"/>
      <c r="K453" s="18"/>
    </row>
    <row r="454" spans="2:11" s="14" customFormat="1" ht="15" customHeight="1">
      <c r="B454" s="28"/>
      <c r="C454" s="106"/>
      <c r="D454" s="103"/>
      <c r="E454" s="103"/>
      <c r="F454" s="103"/>
      <c r="G454" s="20"/>
      <c r="H454" s="20"/>
      <c r="I454" s="20"/>
      <c r="J454" s="18"/>
      <c r="K454" s="18"/>
    </row>
    <row r="455" spans="2:11" s="14" customFormat="1" ht="15" customHeight="1">
      <c r="B455" s="28"/>
      <c r="C455" s="106"/>
      <c r="D455" s="103"/>
      <c r="E455" s="103"/>
      <c r="F455" s="103"/>
      <c r="G455" s="20"/>
      <c r="H455" s="20"/>
      <c r="I455" s="20"/>
      <c r="J455" s="18"/>
      <c r="K455" s="18"/>
    </row>
    <row r="456" spans="2:11" s="14" customFormat="1" ht="15" customHeight="1">
      <c r="B456" s="28"/>
      <c r="C456" s="106"/>
      <c r="D456" s="103"/>
      <c r="E456" s="103"/>
      <c r="F456" s="103"/>
      <c r="G456" s="20"/>
      <c r="H456" s="20"/>
      <c r="I456" s="20"/>
      <c r="J456" s="18"/>
      <c r="K456" s="18"/>
    </row>
    <row r="457" spans="2:11" s="14" customFormat="1" ht="15" customHeight="1">
      <c r="B457" s="28"/>
      <c r="C457" s="106"/>
      <c r="D457" s="103"/>
      <c r="E457" s="103"/>
      <c r="F457" s="103"/>
      <c r="G457" s="20"/>
      <c r="H457" s="20"/>
      <c r="I457" s="20"/>
      <c r="J457" s="18"/>
      <c r="K457" s="18"/>
    </row>
    <row r="458" spans="2:11" s="14" customFormat="1" ht="15" customHeight="1">
      <c r="B458" s="28"/>
      <c r="C458" s="106"/>
      <c r="D458" s="103"/>
      <c r="E458" s="103"/>
      <c r="F458" s="103"/>
      <c r="G458" s="20"/>
      <c r="H458" s="20"/>
      <c r="I458" s="20"/>
      <c r="J458" s="18"/>
      <c r="K458" s="18"/>
    </row>
    <row r="459" spans="2:11" s="14" customFormat="1" ht="15" customHeight="1">
      <c r="B459" s="28"/>
      <c r="C459" s="106"/>
      <c r="D459" s="103"/>
      <c r="E459" s="103"/>
      <c r="F459" s="103"/>
      <c r="G459" s="20"/>
      <c r="H459" s="20"/>
      <c r="I459" s="20"/>
      <c r="J459" s="18"/>
      <c r="K459" s="18"/>
    </row>
    <row r="460" spans="2:11" s="14" customFormat="1" ht="15" customHeight="1">
      <c r="B460" s="28"/>
      <c r="C460" s="106"/>
      <c r="D460" s="103"/>
      <c r="E460" s="103"/>
      <c r="F460" s="103"/>
      <c r="G460" s="20"/>
      <c r="H460" s="20"/>
      <c r="I460" s="20"/>
      <c r="J460" s="18"/>
      <c r="K460" s="18"/>
    </row>
    <row r="461" spans="2:11" s="14" customFormat="1" ht="15" customHeight="1">
      <c r="B461" s="28"/>
      <c r="C461" s="106"/>
      <c r="D461" s="103"/>
      <c r="E461" s="103"/>
      <c r="F461" s="103"/>
      <c r="G461" s="20"/>
      <c r="H461" s="20"/>
      <c r="I461" s="20"/>
      <c r="J461" s="18"/>
      <c r="K461" s="18"/>
    </row>
    <row r="462" spans="2:11" s="14" customFormat="1" ht="15" customHeight="1">
      <c r="B462" s="28"/>
      <c r="C462" s="106"/>
      <c r="D462" s="103"/>
      <c r="E462" s="103"/>
      <c r="F462" s="103"/>
      <c r="G462" s="20"/>
      <c r="H462" s="20"/>
      <c r="I462" s="20"/>
      <c r="J462" s="18"/>
      <c r="K462" s="18"/>
    </row>
    <row r="463" spans="2:11" s="14" customFormat="1" ht="15" customHeight="1">
      <c r="B463" s="28"/>
      <c r="C463" s="106"/>
      <c r="D463" s="103"/>
      <c r="E463" s="103"/>
      <c r="F463" s="103"/>
      <c r="G463" s="20"/>
      <c r="H463" s="20"/>
      <c r="I463" s="20"/>
      <c r="J463" s="18"/>
      <c r="K463" s="18"/>
    </row>
    <row r="464" spans="2:11" s="14" customFormat="1" ht="15" customHeight="1">
      <c r="B464" s="28"/>
      <c r="C464" s="106"/>
      <c r="D464" s="106"/>
      <c r="E464" s="106"/>
      <c r="F464" s="106"/>
      <c r="G464" s="22"/>
      <c r="H464" s="20"/>
      <c r="I464" s="20"/>
      <c r="J464" s="18"/>
      <c r="K464" s="18"/>
    </row>
    <row r="465" spans="2:11" s="14" customFormat="1" ht="15" customHeight="1">
      <c r="B465" s="28"/>
      <c r="C465" s="106"/>
      <c r="D465" s="106"/>
      <c r="E465" s="106"/>
      <c r="F465" s="106"/>
      <c r="G465" s="22"/>
      <c r="H465" s="20"/>
      <c r="I465" s="20"/>
      <c r="J465" s="18"/>
      <c r="K465" s="18"/>
    </row>
    <row r="466" spans="2:11" s="14" customFormat="1" ht="15" customHeight="1">
      <c r="B466" s="28"/>
      <c r="C466" s="106"/>
      <c r="D466" s="103"/>
      <c r="E466" s="103"/>
      <c r="F466" s="103"/>
      <c r="G466" s="20"/>
      <c r="H466" s="20"/>
      <c r="I466" s="20"/>
      <c r="J466" s="18"/>
      <c r="K466" s="18"/>
    </row>
    <row r="467" spans="2:11" s="14" customFormat="1" ht="15" customHeight="1">
      <c r="B467" s="28"/>
      <c r="C467" s="106"/>
      <c r="D467" s="106"/>
      <c r="E467" s="106"/>
      <c r="F467" s="106"/>
      <c r="G467" s="22"/>
      <c r="H467" s="20"/>
      <c r="I467" s="20"/>
      <c r="J467" s="18"/>
      <c r="K467" s="18"/>
    </row>
    <row r="468" spans="2:11" s="14" customFormat="1" ht="15" customHeight="1">
      <c r="B468" s="28"/>
      <c r="C468" s="106"/>
      <c r="D468" s="106"/>
      <c r="E468" s="106"/>
      <c r="F468" s="106"/>
      <c r="G468" s="22"/>
      <c r="H468" s="20"/>
      <c r="I468" s="20"/>
      <c r="J468" s="18"/>
      <c r="K468" s="18"/>
    </row>
    <row r="469" spans="2:11" s="14" customFormat="1" ht="15" customHeight="1">
      <c r="B469" s="28"/>
      <c r="C469" s="106"/>
      <c r="D469" s="103"/>
      <c r="E469" s="103"/>
      <c r="F469" s="103"/>
      <c r="G469" s="20"/>
      <c r="H469" s="20"/>
      <c r="I469" s="20"/>
      <c r="J469" s="18"/>
      <c r="K469" s="18"/>
    </row>
    <row r="470" spans="2:11" s="14" customFormat="1" ht="15" customHeight="1">
      <c r="B470" s="28"/>
      <c r="C470" s="106"/>
      <c r="D470" s="103"/>
      <c r="E470" s="103"/>
      <c r="F470" s="103"/>
      <c r="G470" s="20"/>
      <c r="H470" s="20"/>
      <c r="I470" s="20"/>
      <c r="J470" s="18"/>
      <c r="K470" s="18"/>
    </row>
    <row r="471" spans="2:11" s="14" customFormat="1" ht="15" customHeight="1">
      <c r="B471" s="28"/>
      <c r="C471" s="106"/>
      <c r="D471" s="106"/>
      <c r="E471" s="106"/>
      <c r="F471" s="106"/>
      <c r="G471" s="22"/>
      <c r="H471" s="20"/>
      <c r="I471" s="20"/>
      <c r="J471" s="18"/>
      <c r="K471" s="18"/>
    </row>
    <row r="472" spans="2:11" s="14" customFormat="1" ht="15" customHeight="1">
      <c r="B472" s="28"/>
      <c r="C472" s="106"/>
      <c r="D472" s="103"/>
      <c r="E472" s="103"/>
      <c r="F472" s="103"/>
      <c r="G472" s="20"/>
      <c r="H472" s="20"/>
      <c r="I472" s="20"/>
      <c r="J472" s="18"/>
      <c r="K472" s="18"/>
    </row>
    <row r="473" spans="2:11" s="14" customFormat="1" ht="15" customHeight="1">
      <c r="B473" s="28"/>
      <c r="C473" s="106"/>
      <c r="D473" s="106"/>
      <c r="E473" s="106"/>
      <c r="F473" s="106"/>
      <c r="G473" s="22"/>
      <c r="H473" s="20"/>
      <c r="I473" s="20"/>
      <c r="J473" s="18"/>
      <c r="K473" s="18"/>
    </row>
    <row r="474" spans="2:11" s="14" customFormat="1" ht="15" customHeight="1">
      <c r="B474" s="28"/>
      <c r="C474" s="107"/>
      <c r="D474" s="103"/>
      <c r="E474" s="103"/>
      <c r="F474" s="103"/>
      <c r="G474" s="20"/>
      <c r="H474" s="20"/>
      <c r="I474" s="20"/>
      <c r="J474" s="18"/>
      <c r="K474" s="18"/>
    </row>
    <row r="475" spans="2:11" s="14" customFormat="1" ht="15" customHeight="1">
      <c r="B475" s="28"/>
      <c r="C475" s="107"/>
      <c r="D475" s="103"/>
      <c r="E475" s="103"/>
      <c r="F475" s="103"/>
      <c r="G475" s="20"/>
      <c r="H475" s="20"/>
      <c r="I475" s="20"/>
      <c r="J475" s="18"/>
      <c r="K475" s="18"/>
    </row>
    <row r="476" spans="2:11" s="14" customFormat="1" ht="15" customHeight="1">
      <c r="B476" s="28"/>
      <c r="C476" s="107"/>
      <c r="D476" s="103"/>
      <c r="E476" s="103"/>
      <c r="F476" s="103"/>
      <c r="G476" s="20"/>
      <c r="H476" s="20"/>
      <c r="I476" s="20"/>
      <c r="J476" s="18"/>
      <c r="K476" s="18"/>
    </row>
    <row r="477" spans="2:11" s="14" customFormat="1" ht="15" customHeight="1">
      <c r="B477" s="28"/>
      <c r="C477" s="107"/>
      <c r="D477" s="103"/>
      <c r="E477" s="103"/>
      <c r="F477" s="103"/>
      <c r="G477" s="20"/>
      <c r="H477" s="20"/>
      <c r="I477" s="20"/>
      <c r="J477" s="18"/>
      <c r="K477" s="18"/>
    </row>
    <row r="478" spans="2:11" s="14" customFormat="1" ht="15" customHeight="1">
      <c r="B478" s="28"/>
      <c r="C478" s="107"/>
      <c r="D478" s="106"/>
      <c r="E478" s="106"/>
      <c r="F478" s="106"/>
      <c r="G478" s="22"/>
      <c r="H478" s="20"/>
      <c r="I478" s="20"/>
      <c r="J478" s="18"/>
      <c r="K478" s="18"/>
    </row>
    <row r="479" spans="2:11" s="14" customFormat="1" ht="15" customHeight="1">
      <c r="B479" s="28"/>
      <c r="C479" s="107"/>
      <c r="D479" s="106"/>
      <c r="E479" s="106"/>
      <c r="F479" s="106"/>
      <c r="G479" s="22"/>
      <c r="H479" s="20"/>
      <c r="I479" s="20"/>
      <c r="J479" s="18"/>
      <c r="K479" s="18"/>
    </row>
    <row r="480" spans="2:11" s="14" customFormat="1" ht="15" customHeight="1">
      <c r="B480" s="28"/>
      <c r="C480" s="107"/>
      <c r="D480" s="106"/>
      <c r="E480" s="106"/>
      <c r="F480" s="106"/>
      <c r="G480" s="22"/>
      <c r="H480" s="20"/>
      <c r="I480" s="20"/>
      <c r="J480" s="18"/>
      <c r="K480" s="18"/>
    </row>
    <row r="481" spans="2:11" s="14" customFormat="1" ht="15" customHeight="1">
      <c r="B481" s="28"/>
      <c r="C481" s="107"/>
      <c r="D481" s="103"/>
      <c r="E481" s="103"/>
      <c r="F481" s="103"/>
      <c r="G481" s="20"/>
      <c r="H481" s="20"/>
      <c r="I481" s="20"/>
      <c r="J481" s="18"/>
      <c r="K481" s="18"/>
    </row>
    <row r="482" spans="2:11" s="14" customFormat="1" ht="15" customHeight="1">
      <c r="B482" s="28"/>
      <c r="C482" s="107"/>
      <c r="D482" s="103"/>
      <c r="E482" s="103"/>
      <c r="F482" s="103"/>
      <c r="G482" s="20"/>
      <c r="H482" s="20"/>
      <c r="I482" s="20"/>
      <c r="J482" s="18"/>
      <c r="K482" s="18"/>
    </row>
    <row r="483" spans="2:11" s="14" customFormat="1" ht="15" customHeight="1">
      <c r="B483" s="28"/>
      <c r="C483" s="107"/>
      <c r="D483" s="106"/>
      <c r="E483" s="106"/>
      <c r="F483" s="106"/>
      <c r="G483" s="22"/>
      <c r="H483" s="20"/>
      <c r="I483" s="20"/>
      <c r="J483" s="18"/>
      <c r="K483" s="18"/>
    </row>
    <row r="484" spans="2:11" s="14" customFormat="1" ht="15" customHeight="1">
      <c r="B484" s="28"/>
      <c r="C484" s="107"/>
      <c r="D484" s="103"/>
      <c r="E484" s="103"/>
      <c r="F484" s="103"/>
      <c r="G484" s="20"/>
      <c r="H484" s="20"/>
      <c r="I484" s="20"/>
      <c r="J484" s="18"/>
      <c r="K484" s="18"/>
    </row>
    <row r="485" spans="2:11" s="14" customFormat="1" ht="15" customHeight="1">
      <c r="B485" s="28"/>
      <c r="C485" s="107"/>
      <c r="D485" s="106"/>
      <c r="E485" s="106"/>
      <c r="F485" s="106"/>
      <c r="G485" s="22"/>
      <c r="H485" s="20"/>
      <c r="I485" s="20"/>
      <c r="J485" s="18"/>
      <c r="K485" s="18"/>
    </row>
    <row r="486" spans="2:11" s="14" customFormat="1" ht="15" customHeight="1">
      <c r="B486" s="28"/>
      <c r="C486" s="107"/>
      <c r="D486" s="106"/>
      <c r="E486" s="106"/>
      <c r="F486" s="106"/>
      <c r="G486" s="22"/>
      <c r="H486" s="20"/>
      <c r="I486" s="20"/>
      <c r="J486" s="18"/>
      <c r="K486" s="18"/>
    </row>
    <row r="487" spans="2:11" s="14" customFormat="1" ht="15" customHeight="1">
      <c r="B487" s="28"/>
      <c r="C487" s="103"/>
      <c r="D487" s="106"/>
      <c r="E487" s="106"/>
      <c r="F487" s="106"/>
      <c r="G487" s="22"/>
      <c r="H487" s="20"/>
      <c r="I487" s="20"/>
      <c r="J487" s="18"/>
      <c r="K487" s="18"/>
    </row>
    <row r="488" spans="2:11" s="14" customFormat="1" ht="15" customHeight="1">
      <c r="B488" s="28"/>
      <c r="C488" s="103"/>
      <c r="D488" s="106"/>
      <c r="E488" s="106"/>
      <c r="F488" s="106"/>
      <c r="G488" s="22"/>
      <c r="H488" s="20"/>
      <c r="I488" s="20"/>
      <c r="J488" s="18"/>
      <c r="K488" s="18"/>
    </row>
    <row r="489" spans="2:11" s="14" customFormat="1" ht="15" customHeight="1">
      <c r="B489" s="28"/>
      <c r="C489" s="103"/>
      <c r="D489" s="103"/>
      <c r="E489" s="103"/>
      <c r="F489" s="103"/>
      <c r="G489" s="20"/>
      <c r="H489" s="20"/>
      <c r="I489" s="20"/>
      <c r="J489" s="18"/>
      <c r="K489" s="18"/>
    </row>
    <row r="490" spans="2:11" s="14" customFormat="1" ht="15" customHeight="1">
      <c r="B490" s="28"/>
      <c r="C490" s="103"/>
      <c r="D490" s="103"/>
      <c r="E490" s="103"/>
      <c r="F490" s="103"/>
      <c r="G490" s="20"/>
      <c r="H490" s="20"/>
      <c r="I490" s="20"/>
      <c r="J490" s="18"/>
      <c r="K490" s="18"/>
    </row>
    <row r="491" spans="2:11" s="14" customFormat="1" ht="15" customHeight="1">
      <c r="B491" s="28"/>
      <c r="C491" s="103"/>
      <c r="D491" s="103"/>
      <c r="E491" s="103"/>
      <c r="F491" s="103"/>
      <c r="G491" s="20"/>
      <c r="H491" s="20"/>
      <c r="I491" s="20"/>
      <c r="J491" s="18"/>
      <c r="K491" s="18"/>
    </row>
    <row r="492" spans="2:11" s="14" customFormat="1" ht="15" customHeight="1">
      <c r="B492" s="28"/>
      <c r="C492" s="103"/>
      <c r="D492" s="103"/>
      <c r="E492" s="103"/>
      <c r="F492" s="103"/>
      <c r="G492" s="20"/>
      <c r="H492" s="20"/>
      <c r="I492" s="20"/>
      <c r="J492" s="18"/>
      <c r="K492" s="18"/>
    </row>
    <row r="493" spans="2:11" s="14" customFormat="1" ht="15" customHeight="1">
      <c r="B493" s="28"/>
      <c r="C493" s="103"/>
      <c r="D493" s="103"/>
      <c r="E493" s="103"/>
      <c r="F493" s="103"/>
      <c r="G493" s="20"/>
      <c r="H493" s="20"/>
      <c r="I493" s="20"/>
      <c r="J493" s="18"/>
      <c r="K493" s="18"/>
    </row>
    <row r="494" spans="2:11" s="14" customFormat="1" ht="15" customHeight="1">
      <c r="B494" s="28"/>
      <c r="C494" s="103"/>
      <c r="D494" s="103"/>
      <c r="E494" s="103"/>
      <c r="F494" s="103"/>
      <c r="G494" s="20"/>
      <c r="H494" s="20"/>
      <c r="I494" s="20"/>
      <c r="J494" s="18"/>
      <c r="K494" s="18"/>
    </row>
    <row r="495" spans="2:11" s="14" customFormat="1" ht="15" customHeight="1">
      <c r="B495" s="28"/>
      <c r="C495" s="103"/>
      <c r="D495" s="103"/>
      <c r="E495" s="103"/>
      <c r="F495" s="103"/>
      <c r="G495" s="20"/>
      <c r="H495" s="20"/>
      <c r="I495" s="20"/>
      <c r="J495" s="18"/>
      <c r="K495" s="18"/>
    </row>
    <row r="496" spans="2:11" s="14" customFormat="1" ht="15" customHeight="1">
      <c r="B496" s="28"/>
      <c r="C496" s="103"/>
      <c r="D496" s="103"/>
      <c r="E496" s="103"/>
      <c r="F496" s="103"/>
      <c r="G496" s="20"/>
      <c r="H496" s="20"/>
      <c r="I496" s="20"/>
      <c r="J496" s="18"/>
      <c r="K496" s="18"/>
    </row>
    <row r="497" spans="2:11" s="14" customFormat="1" ht="15" customHeight="1">
      <c r="B497" s="28"/>
      <c r="C497" s="103"/>
      <c r="D497" s="103"/>
      <c r="E497" s="103"/>
      <c r="F497" s="103"/>
      <c r="G497" s="20"/>
      <c r="H497" s="20"/>
      <c r="I497" s="20"/>
      <c r="J497" s="18"/>
      <c r="K497" s="18"/>
    </row>
    <row r="498" spans="2:11" s="14" customFormat="1" ht="15" customHeight="1">
      <c r="B498" s="28"/>
      <c r="C498" s="103"/>
      <c r="D498" s="103"/>
      <c r="E498" s="103"/>
      <c r="F498" s="103"/>
      <c r="G498" s="20"/>
      <c r="H498" s="20"/>
      <c r="I498" s="20"/>
      <c r="J498" s="18"/>
      <c r="K498" s="18"/>
    </row>
    <row r="499" spans="2:11" s="14" customFormat="1" ht="15" customHeight="1">
      <c r="B499" s="28"/>
      <c r="C499" s="103"/>
      <c r="D499" s="106"/>
      <c r="E499" s="106"/>
      <c r="F499" s="106"/>
      <c r="G499" s="22"/>
      <c r="H499" s="20"/>
      <c r="I499" s="20"/>
      <c r="J499" s="18"/>
      <c r="K499" s="18"/>
    </row>
    <row r="500" spans="2:11" s="14" customFormat="1" ht="15" customHeight="1">
      <c r="B500" s="28"/>
      <c r="C500" s="103"/>
      <c r="D500" s="106"/>
      <c r="E500" s="106"/>
      <c r="F500" s="106"/>
      <c r="G500" s="22"/>
      <c r="H500" s="20"/>
      <c r="I500" s="20"/>
      <c r="J500" s="18"/>
      <c r="K500" s="18"/>
    </row>
    <row r="501" spans="2:11" s="14" customFormat="1" ht="15" customHeight="1">
      <c r="B501" s="28"/>
      <c r="C501" s="103"/>
      <c r="D501" s="106"/>
      <c r="E501" s="106"/>
      <c r="F501" s="106"/>
      <c r="G501" s="22"/>
      <c r="H501" s="20"/>
      <c r="I501" s="20"/>
      <c r="J501" s="18"/>
      <c r="K501" s="18"/>
    </row>
    <row r="502" spans="2:11" s="14" customFormat="1" ht="15" customHeight="1">
      <c r="B502" s="28"/>
      <c r="C502" s="103"/>
      <c r="D502" s="106"/>
      <c r="E502" s="106"/>
      <c r="F502" s="106"/>
      <c r="G502" s="22"/>
      <c r="H502" s="20"/>
      <c r="I502" s="20"/>
      <c r="J502" s="18"/>
      <c r="K502" s="18"/>
    </row>
    <row r="503" spans="2:11" s="14" customFormat="1" ht="15" customHeight="1">
      <c r="B503" s="28"/>
      <c r="C503" s="103"/>
      <c r="D503" s="103"/>
      <c r="E503" s="103"/>
      <c r="F503" s="103"/>
      <c r="G503" s="20"/>
      <c r="H503" s="20"/>
      <c r="I503" s="20"/>
      <c r="J503" s="18"/>
      <c r="K503" s="18"/>
    </row>
    <row r="504" spans="2:11" s="14" customFormat="1" ht="15" customHeight="1">
      <c r="B504" s="28"/>
      <c r="C504" s="103"/>
      <c r="D504" s="106"/>
      <c r="E504" s="106"/>
      <c r="F504" s="106"/>
      <c r="G504" s="22"/>
      <c r="H504" s="20"/>
      <c r="I504" s="20"/>
      <c r="J504" s="18"/>
      <c r="K504" s="18"/>
    </row>
    <row r="505" spans="2:11" s="14" customFormat="1" ht="15" customHeight="1">
      <c r="B505" s="28"/>
      <c r="C505" s="103"/>
      <c r="D505" s="103"/>
      <c r="E505" s="103"/>
      <c r="F505" s="103"/>
      <c r="G505" s="20"/>
      <c r="H505" s="20"/>
      <c r="I505" s="20"/>
      <c r="J505" s="18"/>
      <c r="K505" s="18"/>
    </row>
    <row r="506" spans="2:11" s="14" customFormat="1" ht="15" customHeight="1">
      <c r="B506" s="28"/>
      <c r="C506" s="103"/>
      <c r="D506" s="106"/>
      <c r="E506" s="106"/>
      <c r="F506" s="106"/>
      <c r="G506" s="22"/>
      <c r="H506" s="20"/>
      <c r="I506" s="20"/>
      <c r="J506" s="18"/>
      <c r="K506" s="18"/>
    </row>
    <row r="507" spans="2:11" s="14" customFormat="1" ht="15" customHeight="1">
      <c r="B507" s="28"/>
      <c r="C507" s="103"/>
      <c r="D507" s="106"/>
      <c r="E507" s="106"/>
      <c r="F507" s="106"/>
      <c r="G507" s="22"/>
      <c r="H507" s="20"/>
      <c r="I507" s="20"/>
      <c r="J507" s="18"/>
      <c r="K507" s="18"/>
    </row>
    <row r="508" spans="2:11" s="14" customFormat="1" ht="15" customHeight="1">
      <c r="B508" s="28"/>
      <c r="C508" s="103"/>
      <c r="D508" s="106"/>
      <c r="E508" s="106"/>
      <c r="F508" s="106"/>
      <c r="G508" s="22"/>
      <c r="H508" s="20"/>
      <c r="I508" s="20"/>
      <c r="J508" s="18"/>
      <c r="K508" s="18"/>
    </row>
    <row r="509" spans="2:11" s="14" customFormat="1" ht="15" customHeight="1">
      <c r="B509" s="28"/>
      <c r="C509" s="103"/>
      <c r="D509" s="106"/>
      <c r="E509" s="106"/>
      <c r="F509" s="106"/>
      <c r="G509" s="22"/>
      <c r="H509" s="20"/>
      <c r="I509" s="20"/>
      <c r="J509" s="18"/>
      <c r="K509" s="18"/>
    </row>
    <row r="510" spans="2:11" s="14" customFormat="1" ht="15" customHeight="1">
      <c r="B510" s="28"/>
      <c r="C510" s="103"/>
      <c r="D510" s="106"/>
      <c r="E510" s="106"/>
      <c r="F510" s="106"/>
      <c r="G510" s="22"/>
      <c r="H510" s="20"/>
      <c r="I510" s="20"/>
      <c r="J510" s="18"/>
      <c r="K510" s="18"/>
    </row>
    <row r="511" spans="2:11" s="14" customFormat="1" ht="15" customHeight="1">
      <c r="B511" s="28"/>
      <c r="C511" s="103"/>
      <c r="D511" s="106"/>
      <c r="E511" s="106"/>
      <c r="F511" s="106"/>
      <c r="G511" s="22"/>
      <c r="H511" s="20"/>
      <c r="I511" s="20"/>
      <c r="J511" s="18"/>
      <c r="K511" s="18"/>
    </row>
    <row r="512" spans="2:11" s="14" customFormat="1" ht="15" customHeight="1">
      <c r="B512" s="28"/>
      <c r="C512" s="103"/>
      <c r="D512" s="106"/>
      <c r="E512" s="106"/>
      <c r="F512" s="106"/>
      <c r="G512" s="22"/>
      <c r="H512" s="20"/>
      <c r="I512" s="20"/>
      <c r="J512" s="18"/>
      <c r="K512" s="18"/>
    </row>
    <row r="513" spans="2:11" s="14" customFormat="1" ht="15" customHeight="1">
      <c r="B513" s="28"/>
      <c r="C513" s="103"/>
      <c r="D513" s="106"/>
      <c r="E513" s="106"/>
      <c r="F513" s="106"/>
      <c r="G513" s="22"/>
      <c r="H513" s="20"/>
      <c r="I513" s="20"/>
      <c r="J513" s="18"/>
      <c r="K513" s="18"/>
    </row>
    <row r="514" spans="2:11" s="14" customFormat="1" ht="15" customHeight="1">
      <c r="B514" s="28"/>
      <c r="C514" s="103"/>
      <c r="D514" s="106"/>
      <c r="E514" s="106"/>
      <c r="F514" s="106"/>
      <c r="G514" s="22"/>
      <c r="H514" s="20"/>
      <c r="I514" s="20"/>
      <c r="J514" s="18"/>
      <c r="K514" s="18"/>
    </row>
    <row r="515" spans="2:11" s="14" customFormat="1" ht="15" customHeight="1">
      <c r="B515" s="28"/>
      <c r="C515" s="103"/>
      <c r="D515" s="106"/>
      <c r="E515" s="106"/>
      <c r="F515" s="106"/>
      <c r="G515" s="22"/>
      <c r="H515" s="20"/>
      <c r="I515" s="20"/>
      <c r="J515" s="18"/>
      <c r="K515" s="18"/>
    </row>
    <row r="516" spans="2:11" s="14" customFormat="1" ht="15" customHeight="1">
      <c r="B516" s="28"/>
      <c r="C516" s="103"/>
      <c r="D516" s="106"/>
      <c r="E516" s="106"/>
      <c r="F516" s="106"/>
      <c r="G516" s="22"/>
      <c r="H516" s="20"/>
      <c r="I516" s="20"/>
      <c r="J516" s="18"/>
      <c r="K516" s="18"/>
    </row>
    <row r="517" spans="2:11" s="14" customFormat="1" ht="15" customHeight="1">
      <c r="B517" s="28"/>
      <c r="C517" s="103"/>
      <c r="D517" s="106"/>
      <c r="E517" s="106"/>
      <c r="F517" s="106"/>
      <c r="G517" s="22"/>
      <c r="H517" s="20"/>
      <c r="I517" s="20"/>
      <c r="J517" s="18"/>
      <c r="K517" s="18"/>
    </row>
    <row r="518" spans="2:11" s="14" customFormat="1" ht="15" customHeight="1">
      <c r="B518" s="28"/>
      <c r="C518" s="103"/>
      <c r="D518" s="106"/>
      <c r="E518" s="106"/>
      <c r="F518" s="106"/>
      <c r="G518" s="22"/>
      <c r="H518" s="20"/>
      <c r="I518" s="20"/>
      <c r="J518" s="18"/>
      <c r="K518" s="18"/>
    </row>
    <row r="519" spans="2:11" s="14" customFormat="1" ht="15" customHeight="1">
      <c r="B519" s="28"/>
      <c r="C519" s="103"/>
      <c r="D519" s="106"/>
      <c r="E519" s="106"/>
      <c r="F519" s="106"/>
      <c r="G519" s="22"/>
      <c r="H519" s="20"/>
      <c r="I519" s="20"/>
      <c r="J519" s="18"/>
      <c r="K519" s="18"/>
    </row>
    <row r="520" spans="2:11" s="14" customFormat="1" ht="15" customHeight="1">
      <c r="B520" s="28"/>
      <c r="C520" s="103"/>
      <c r="D520" s="106"/>
      <c r="E520" s="106"/>
      <c r="F520" s="106"/>
      <c r="G520" s="22"/>
      <c r="H520" s="20"/>
      <c r="I520" s="20"/>
      <c r="J520" s="18"/>
      <c r="K520" s="18"/>
    </row>
    <row r="521" spans="2:11" s="14" customFormat="1" ht="15" customHeight="1">
      <c r="B521" s="28"/>
      <c r="C521" s="103"/>
      <c r="D521" s="106"/>
      <c r="E521" s="106"/>
      <c r="F521" s="106"/>
      <c r="G521" s="22"/>
      <c r="H521" s="20"/>
      <c r="I521" s="20"/>
      <c r="J521" s="18"/>
      <c r="K521" s="18"/>
    </row>
    <row r="522" spans="2:11" s="14" customFormat="1" ht="15" customHeight="1">
      <c r="B522" s="28"/>
      <c r="C522" s="103"/>
      <c r="D522" s="106"/>
      <c r="E522" s="106"/>
      <c r="F522" s="106"/>
      <c r="G522" s="22"/>
      <c r="H522" s="20"/>
      <c r="I522" s="20"/>
      <c r="J522" s="18"/>
      <c r="K522" s="18"/>
    </row>
    <row r="523" spans="2:11" s="14" customFormat="1" ht="15" customHeight="1">
      <c r="B523" s="28"/>
      <c r="C523" s="103"/>
      <c r="D523" s="106"/>
      <c r="E523" s="106"/>
      <c r="F523" s="106"/>
      <c r="G523" s="22"/>
      <c r="H523" s="20"/>
      <c r="I523" s="20"/>
      <c r="J523" s="18"/>
      <c r="K523" s="18"/>
    </row>
    <row r="524" spans="2:11" s="14" customFormat="1" ht="15" customHeight="1">
      <c r="B524" s="28"/>
      <c r="C524" s="103"/>
      <c r="D524" s="106"/>
      <c r="E524" s="106"/>
      <c r="F524" s="106"/>
      <c r="G524" s="22"/>
      <c r="H524" s="20"/>
      <c r="I524" s="20"/>
      <c r="J524" s="18"/>
      <c r="K524" s="18"/>
    </row>
    <row r="525" spans="2:11" s="14" customFormat="1" ht="15" customHeight="1">
      <c r="B525" s="28"/>
      <c r="C525" s="103"/>
      <c r="D525" s="106"/>
      <c r="E525" s="106"/>
      <c r="F525" s="106"/>
      <c r="G525" s="22"/>
      <c r="H525" s="20"/>
      <c r="I525" s="20"/>
      <c r="J525" s="18"/>
      <c r="K525" s="18"/>
    </row>
    <row r="526" spans="2:11" s="14" customFormat="1" ht="15" customHeight="1">
      <c r="B526" s="28"/>
      <c r="C526" s="103"/>
      <c r="D526" s="106"/>
      <c r="E526" s="106"/>
      <c r="F526" s="106"/>
      <c r="G526" s="22"/>
      <c r="H526" s="20"/>
      <c r="I526" s="20"/>
      <c r="J526" s="18"/>
      <c r="K526" s="18"/>
    </row>
    <row r="527" spans="2:11" s="14" customFormat="1" ht="15" customHeight="1">
      <c r="B527" s="28"/>
      <c r="C527" s="103"/>
      <c r="D527" s="106"/>
      <c r="E527" s="106"/>
      <c r="F527" s="106"/>
      <c r="G527" s="22"/>
      <c r="H527" s="20"/>
      <c r="I527" s="20"/>
      <c r="J527" s="18"/>
      <c r="K527" s="18"/>
    </row>
    <row r="528" spans="2:11" s="14" customFormat="1" ht="15" customHeight="1">
      <c r="B528" s="28"/>
      <c r="C528" s="103"/>
      <c r="D528" s="106"/>
      <c r="E528" s="106"/>
      <c r="F528" s="106"/>
      <c r="G528" s="22"/>
      <c r="H528" s="20"/>
      <c r="I528" s="20"/>
      <c r="J528" s="18"/>
      <c r="K528" s="18"/>
    </row>
    <row r="529" spans="2:11" s="14" customFormat="1" ht="15" customHeight="1">
      <c r="B529" s="28"/>
      <c r="C529" s="103"/>
      <c r="D529" s="106"/>
      <c r="E529" s="106"/>
      <c r="F529" s="106"/>
      <c r="G529" s="22"/>
      <c r="H529" s="20"/>
      <c r="I529" s="20"/>
      <c r="J529" s="18"/>
      <c r="K529" s="18"/>
    </row>
    <row r="530" spans="2:11" s="14" customFormat="1" ht="15" customHeight="1">
      <c r="B530" s="28"/>
      <c r="C530" s="103"/>
      <c r="D530" s="106"/>
      <c r="E530" s="106"/>
      <c r="F530" s="106"/>
      <c r="G530" s="22"/>
      <c r="H530" s="20"/>
      <c r="I530" s="20"/>
      <c r="J530" s="18"/>
      <c r="K530" s="18"/>
    </row>
    <row r="531" spans="2:11" s="14" customFormat="1" ht="15" customHeight="1">
      <c r="B531" s="28"/>
      <c r="C531" s="103"/>
      <c r="D531" s="106"/>
      <c r="E531" s="106"/>
      <c r="F531" s="106"/>
      <c r="G531" s="22"/>
      <c r="H531" s="20"/>
      <c r="I531" s="20"/>
      <c r="J531" s="18"/>
      <c r="K531" s="18"/>
    </row>
    <row r="532" spans="2:11" s="14" customFormat="1" ht="15" customHeight="1">
      <c r="B532" s="28"/>
      <c r="C532" s="103"/>
      <c r="D532" s="106"/>
      <c r="E532" s="106"/>
      <c r="F532" s="106"/>
      <c r="G532" s="22"/>
      <c r="H532" s="20"/>
      <c r="I532" s="20"/>
      <c r="J532" s="18"/>
      <c r="K532" s="18"/>
    </row>
    <row r="533" spans="2:11" s="14" customFormat="1" ht="15" customHeight="1">
      <c r="B533" s="28"/>
      <c r="C533" s="103"/>
      <c r="D533" s="106"/>
      <c r="E533" s="106"/>
      <c r="F533" s="106"/>
      <c r="G533" s="22"/>
      <c r="H533" s="20"/>
      <c r="I533" s="20"/>
      <c r="J533" s="18"/>
      <c r="K533" s="18"/>
    </row>
    <row r="534" spans="2:11" s="14" customFormat="1" ht="15" customHeight="1">
      <c r="B534" s="28"/>
      <c r="C534" s="103"/>
      <c r="D534" s="106"/>
      <c r="E534" s="106"/>
      <c r="F534" s="106"/>
      <c r="G534" s="22"/>
      <c r="H534" s="20"/>
      <c r="I534" s="20"/>
      <c r="J534" s="18"/>
      <c r="K534" s="18"/>
    </row>
    <row r="535" spans="2:11" s="14" customFormat="1" ht="15" customHeight="1">
      <c r="B535" s="28"/>
      <c r="C535" s="103"/>
      <c r="D535" s="106"/>
      <c r="E535" s="106"/>
      <c r="F535" s="106"/>
      <c r="G535" s="22"/>
      <c r="H535" s="20"/>
      <c r="I535" s="20"/>
      <c r="J535" s="18"/>
      <c r="K535" s="18"/>
    </row>
    <row r="536" spans="2:11" s="14" customFormat="1" ht="15" customHeight="1">
      <c r="B536" s="28"/>
      <c r="C536" s="103"/>
      <c r="D536" s="106"/>
      <c r="E536" s="106"/>
      <c r="F536" s="106"/>
      <c r="G536" s="22"/>
      <c r="H536" s="20"/>
      <c r="I536" s="20"/>
      <c r="J536" s="18"/>
      <c r="K536" s="18"/>
    </row>
    <row r="537" spans="2:11" s="14" customFormat="1" ht="15" customHeight="1">
      <c r="B537" s="28"/>
      <c r="C537" s="103"/>
      <c r="D537" s="106"/>
      <c r="E537" s="106"/>
      <c r="F537" s="106"/>
      <c r="G537" s="22"/>
      <c r="H537" s="20"/>
      <c r="I537" s="20"/>
      <c r="J537" s="18"/>
      <c r="K537" s="18"/>
    </row>
    <row r="538" spans="2:11" s="14" customFormat="1" ht="15" customHeight="1">
      <c r="B538" s="28"/>
      <c r="C538" s="103"/>
      <c r="D538" s="106"/>
      <c r="E538" s="106"/>
      <c r="F538" s="106"/>
      <c r="G538" s="22"/>
      <c r="H538" s="20"/>
      <c r="I538" s="20"/>
      <c r="J538" s="18"/>
      <c r="K538" s="18"/>
    </row>
    <row r="539" spans="2:11" s="14" customFormat="1" ht="15" customHeight="1">
      <c r="B539" s="28"/>
      <c r="C539" s="103"/>
      <c r="D539" s="106"/>
      <c r="E539" s="106"/>
      <c r="F539" s="106"/>
      <c r="G539" s="22"/>
      <c r="H539" s="20"/>
      <c r="I539" s="20"/>
      <c r="J539" s="18"/>
      <c r="K539" s="18"/>
    </row>
    <row r="540" spans="2:11" s="14" customFormat="1" ht="15" customHeight="1">
      <c r="B540" s="28"/>
      <c r="C540" s="103"/>
      <c r="D540" s="106"/>
      <c r="E540" s="106"/>
      <c r="F540" s="106"/>
      <c r="G540" s="22"/>
      <c r="H540" s="20"/>
      <c r="I540" s="20"/>
      <c r="J540" s="18"/>
      <c r="K540" s="18"/>
    </row>
    <row r="541" spans="2:11" s="14" customFormat="1" ht="15" customHeight="1">
      <c r="B541" s="28"/>
      <c r="C541" s="103"/>
      <c r="D541" s="106"/>
      <c r="E541" s="106"/>
      <c r="F541" s="106"/>
      <c r="G541" s="22"/>
      <c r="H541" s="20"/>
      <c r="I541" s="20"/>
      <c r="J541" s="18"/>
      <c r="K541" s="18"/>
    </row>
    <row r="542" spans="2:11" s="14" customFormat="1" ht="15" customHeight="1">
      <c r="B542" s="28"/>
      <c r="C542" s="103"/>
      <c r="D542" s="106"/>
      <c r="E542" s="106"/>
      <c r="F542" s="106"/>
      <c r="G542" s="22"/>
      <c r="H542" s="20"/>
      <c r="I542" s="20"/>
      <c r="J542" s="18"/>
      <c r="K542" s="18"/>
    </row>
    <row r="543" spans="2:11" s="14" customFormat="1" ht="15" customHeight="1">
      <c r="B543" s="28"/>
      <c r="C543" s="103"/>
      <c r="D543" s="106"/>
      <c r="E543" s="106"/>
      <c r="F543" s="106"/>
      <c r="G543" s="22"/>
      <c r="H543" s="20"/>
      <c r="I543" s="20"/>
      <c r="J543" s="18"/>
      <c r="K543" s="18"/>
    </row>
    <row r="544" spans="2:11" s="14" customFormat="1" ht="15" customHeight="1">
      <c r="B544" s="28"/>
      <c r="C544" s="103"/>
      <c r="D544" s="106"/>
      <c r="E544" s="106"/>
      <c r="F544" s="106"/>
      <c r="G544" s="22"/>
      <c r="H544" s="20"/>
      <c r="I544" s="20"/>
      <c r="J544" s="18"/>
      <c r="K544" s="18"/>
    </row>
    <row r="545" spans="2:11" s="14" customFormat="1" ht="15" customHeight="1">
      <c r="B545" s="28"/>
      <c r="C545" s="103"/>
      <c r="D545" s="106"/>
      <c r="E545" s="106"/>
      <c r="F545" s="106"/>
      <c r="G545" s="22"/>
      <c r="H545" s="20"/>
      <c r="I545" s="20"/>
      <c r="J545" s="18"/>
      <c r="K545" s="18"/>
    </row>
    <row r="546" spans="2:11" s="14" customFormat="1" ht="15" customHeight="1">
      <c r="B546" s="28"/>
      <c r="C546" s="103"/>
      <c r="D546" s="106"/>
      <c r="E546" s="106"/>
      <c r="F546" s="106"/>
      <c r="G546" s="22"/>
      <c r="H546" s="20"/>
      <c r="I546" s="20"/>
      <c r="J546" s="18"/>
      <c r="K546" s="18"/>
    </row>
    <row r="547" spans="2:11" s="14" customFormat="1" ht="15" customHeight="1">
      <c r="B547" s="28"/>
      <c r="C547" s="103"/>
      <c r="D547" s="106"/>
      <c r="E547" s="106"/>
      <c r="F547" s="106"/>
      <c r="G547" s="22"/>
      <c r="H547" s="20"/>
      <c r="I547" s="20"/>
      <c r="J547" s="18"/>
      <c r="K547" s="18"/>
    </row>
    <row r="548" spans="2:11" s="14" customFormat="1" ht="15" customHeight="1">
      <c r="B548" s="28"/>
      <c r="C548" s="103"/>
      <c r="D548" s="106"/>
      <c r="E548" s="106"/>
      <c r="F548" s="106"/>
      <c r="G548" s="22"/>
      <c r="H548" s="20"/>
      <c r="I548" s="20"/>
      <c r="J548" s="18"/>
      <c r="K548" s="18"/>
    </row>
    <row r="549" spans="2:11" s="14" customFormat="1" ht="15" customHeight="1">
      <c r="B549" s="28"/>
      <c r="C549" s="103"/>
      <c r="D549" s="106"/>
      <c r="E549" s="106"/>
      <c r="F549" s="106"/>
      <c r="G549" s="22"/>
      <c r="H549" s="20"/>
      <c r="I549" s="20"/>
      <c r="J549" s="18"/>
      <c r="K549" s="18"/>
    </row>
    <row r="550" spans="2:11" s="14" customFormat="1" ht="15" customHeight="1">
      <c r="B550" s="28"/>
      <c r="C550" s="103"/>
      <c r="D550" s="106"/>
      <c r="E550" s="106"/>
      <c r="F550" s="106"/>
      <c r="G550" s="22"/>
      <c r="H550" s="20"/>
      <c r="I550" s="20"/>
      <c r="J550" s="18"/>
      <c r="K550" s="18"/>
    </row>
    <row r="551" spans="2:11" s="14" customFormat="1" ht="15" customHeight="1">
      <c r="B551" s="28"/>
      <c r="C551" s="103"/>
      <c r="D551" s="106"/>
      <c r="E551" s="106"/>
      <c r="F551" s="106"/>
      <c r="G551" s="22"/>
      <c r="H551" s="20"/>
      <c r="I551" s="20"/>
      <c r="J551" s="18"/>
      <c r="K551" s="18"/>
    </row>
    <row r="552" spans="2:11" s="14" customFormat="1" ht="15" customHeight="1">
      <c r="B552" s="28"/>
      <c r="C552" s="103"/>
      <c r="D552" s="106"/>
      <c r="E552" s="106"/>
      <c r="F552" s="106"/>
      <c r="G552" s="22"/>
      <c r="H552" s="20"/>
      <c r="I552" s="20"/>
      <c r="J552" s="18"/>
      <c r="K552" s="18"/>
    </row>
    <row r="553" spans="2:11" s="14" customFormat="1" ht="15" customHeight="1">
      <c r="B553" s="28"/>
      <c r="C553" s="103"/>
      <c r="D553" s="106"/>
      <c r="E553" s="106"/>
      <c r="F553" s="106"/>
      <c r="G553" s="22"/>
      <c r="H553" s="20"/>
      <c r="I553" s="20"/>
      <c r="J553" s="18"/>
      <c r="K553" s="18"/>
    </row>
    <row r="554" spans="2:11" s="14" customFormat="1" ht="15" customHeight="1">
      <c r="B554" s="28"/>
      <c r="C554" s="103"/>
      <c r="D554" s="106"/>
      <c r="E554" s="106"/>
      <c r="F554" s="106"/>
      <c r="G554" s="22"/>
      <c r="H554" s="20"/>
      <c r="I554" s="20"/>
      <c r="J554" s="18"/>
      <c r="K554" s="18"/>
    </row>
    <row r="555" spans="2:11" s="14" customFormat="1" ht="15" customHeight="1">
      <c r="B555" s="28"/>
      <c r="C555" s="103"/>
      <c r="D555" s="106"/>
      <c r="E555" s="106"/>
      <c r="F555" s="106"/>
      <c r="G555" s="22"/>
      <c r="H555" s="20"/>
      <c r="I555" s="20"/>
      <c r="J555" s="18"/>
      <c r="K555" s="18"/>
    </row>
    <row r="556" spans="2:11" s="14" customFormat="1" ht="15" customHeight="1">
      <c r="B556" s="28"/>
      <c r="C556" s="103"/>
      <c r="D556" s="106"/>
      <c r="E556" s="106"/>
      <c r="F556" s="106"/>
      <c r="G556" s="22"/>
      <c r="H556" s="20"/>
      <c r="I556" s="20"/>
      <c r="J556" s="18"/>
      <c r="K556" s="18"/>
    </row>
    <row r="557" spans="2:11" s="14" customFormat="1" ht="15" customHeight="1">
      <c r="B557" s="28"/>
      <c r="C557" s="103"/>
      <c r="D557" s="106"/>
      <c r="E557" s="106"/>
      <c r="F557" s="106"/>
      <c r="G557" s="22"/>
      <c r="H557" s="20"/>
      <c r="I557" s="20"/>
      <c r="J557" s="18"/>
      <c r="K557" s="18"/>
    </row>
    <row r="558" spans="2:11" s="14" customFormat="1" ht="15" customHeight="1">
      <c r="B558" s="28"/>
      <c r="C558" s="103"/>
      <c r="D558" s="106"/>
      <c r="E558" s="106"/>
      <c r="F558" s="106"/>
      <c r="G558" s="22"/>
      <c r="H558" s="20"/>
      <c r="I558" s="20"/>
      <c r="J558" s="18"/>
      <c r="K558" s="18"/>
    </row>
    <row r="559" spans="2:11" s="14" customFormat="1" ht="15" customHeight="1">
      <c r="B559" s="28"/>
      <c r="C559" s="103"/>
      <c r="D559" s="106"/>
      <c r="E559" s="106"/>
      <c r="F559" s="106"/>
      <c r="G559" s="22"/>
      <c r="H559" s="20"/>
      <c r="I559" s="20"/>
      <c r="J559" s="18"/>
      <c r="K559" s="18"/>
    </row>
    <row r="560" spans="2:11" s="14" customFormat="1" ht="15" customHeight="1">
      <c r="B560" s="28"/>
      <c r="C560" s="103"/>
      <c r="D560" s="106"/>
      <c r="E560" s="106"/>
      <c r="F560" s="106"/>
      <c r="G560" s="22"/>
      <c r="H560" s="20"/>
      <c r="I560" s="20"/>
      <c r="J560" s="18"/>
      <c r="K560" s="18"/>
    </row>
    <row r="561" spans="2:11" s="14" customFormat="1" ht="15" customHeight="1">
      <c r="B561" s="28"/>
      <c r="C561" s="103"/>
      <c r="D561" s="106"/>
      <c r="E561" s="106"/>
      <c r="F561" s="106"/>
      <c r="G561" s="22"/>
      <c r="H561" s="20"/>
      <c r="I561" s="20"/>
      <c r="J561" s="18"/>
      <c r="K561" s="18"/>
    </row>
    <row r="562" spans="2:11" s="14" customFormat="1" ht="15" customHeight="1">
      <c r="B562" s="28"/>
      <c r="C562" s="103"/>
      <c r="D562" s="106"/>
      <c r="E562" s="106"/>
      <c r="F562" s="106"/>
      <c r="G562" s="22"/>
      <c r="H562" s="20"/>
      <c r="I562" s="20"/>
      <c r="J562" s="18"/>
      <c r="K562" s="18"/>
    </row>
    <row r="563" spans="2:11" s="14" customFormat="1" ht="15" customHeight="1">
      <c r="B563" s="28"/>
      <c r="C563" s="103"/>
      <c r="D563" s="106"/>
      <c r="E563" s="106"/>
      <c r="F563" s="106"/>
      <c r="G563" s="22"/>
      <c r="H563" s="20"/>
      <c r="I563" s="20"/>
      <c r="J563" s="18"/>
      <c r="K563" s="18"/>
    </row>
    <row r="564" spans="2:11" s="14" customFormat="1" ht="15" customHeight="1">
      <c r="B564" s="28"/>
      <c r="C564" s="103"/>
      <c r="D564" s="106"/>
      <c r="E564" s="106"/>
      <c r="F564" s="106"/>
      <c r="G564" s="22"/>
      <c r="H564" s="20"/>
      <c r="I564" s="20"/>
      <c r="J564" s="18"/>
      <c r="K564" s="18"/>
    </row>
    <row r="565" spans="2:11" s="14" customFormat="1" ht="15" customHeight="1">
      <c r="B565" s="28"/>
      <c r="C565" s="103"/>
      <c r="D565" s="103"/>
      <c r="E565" s="103"/>
      <c r="F565" s="103"/>
      <c r="G565" s="20"/>
      <c r="H565" s="20"/>
      <c r="I565" s="20"/>
      <c r="J565" s="18"/>
      <c r="K565" s="18"/>
    </row>
    <row r="566" spans="2:11" s="14" customFormat="1" ht="15" customHeight="1">
      <c r="B566" s="28"/>
      <c r="C566" s="103"/>
      <c r="D566" s="103"/>
      <c r="E566" s="103"/>
      <c r="F566" s="103"/>
      <c r="G566" s="20"/>
      <c r="H566" s="20"/>
      <c r="I566" s="20"/>
      <c r="J566" s="18"/>
      <c r="K566" s="18"/>
    </row>
    <row r="567" spans="2:11" s="14" customFormat="1" ht="15" customHeight="1">
      <c r="B567" s="28"/>
      <c r="C567" s="103"/>
      <c r="D567" s="103"/>
      <c r="E567" s="103"/>
      <c r="F567" s="103"/>
      <c r="G567" s="20"/>
      <c r="H567" s="20"/>
      <c r="I567" s="20"/>
      <c r="J567" s="18"/>
      <c r="K567" s="18"/>
    </row>
    <row r="568" spans="2:11" s="14" customFormat="1" ht="15" customHeight="1">
      <c r="B568" s="28"/>
      <c r="C568" s="103"/>
      <c r="D568" s="103"/>
      <c r="E568" s="103"/>
      <c r="F568" s="103"/>
      <c r="G568" s="20"/>
      <c r="H568" s="20"/>
      <c r="I568" s="20"/>
      <c r="J568" s="18"/>
      <c r="K568" s="18"/>
    </row>
    <row r="569" spans="2:11" s="14" customFormat="1" ht="15" customHeight="1">
      <c r="B569" s="28"/>
      <c r="C569" s="103"/>
      <c r="D569" s="103"/>
      <c r="E569" s="103"/>
      <c r="F569" s="103"/>
      <c r="G569" s="20"/>
      <c r="H569" s="20"/>
      <c r="I569" s="20"/>
      <c r="J569" s="18"/>
      <c r="K569" s="18"/>
    </row>
    <row r="570" spans="2:11" s="14" customFormat="1" ht="15" customHeight="1">
      <c r="B570" s="28"/>
      <c r="C570" s="103"/>
      <c r="D570" s="106"/>
      <c r="E570" s="106"/>
      <c r="F570" s="106"/>
      <c r="G570" s="22"/>
      <c r="H570" s="20"/>
      <c r="I570" s="20"/>
      <c r="J570" s="18"/>
      <c r="K570" s="18"/>
    </row>
    <row r="571" spans="2:11" s="14" customFormat="1" ht="15" customHeight="1">
      <c r="B571" s="28"/>
      <c r="C571" s="103"/>
      <c r="D571" s="106"/>
      <c r="E571" s="106"/>
      <c r="F571" s="106"/>
      <c r="G571" s="22"/>
      <c r="H571" s="20"/>
      <c r="I571" s="20"/>
      <c r="J571" s="18"/>
      <c r="K571" s="18"/>
    </row>
    <row r="572" spans="2:11" s="14" customFormat="1" ht="15" customHeight="1">
      <c r="B572" s="28"/>
      <c r="C572" s="103"/>
      <c r="D572" s="106"/>
      <c r="E572" s="106"/>
      <c r="F572" s="106"/>
      <c r="G572" s="22"/>
      <c r="H572" s="20"/>
      <c r="I572" s="20"/>
      <c r="J572" s="18"/>
      <c r="K572" s="18"/>
    </row>
    <row r="573" spans="2:11" s="14" customFormat="1" ht="15" customHeight="1">
      <c r="B573" s="28"/>
      <c r="C573" s="103"/>
      <c r="D573" s="106"/>
      <c r="E573" s="106"/>
      <c r="F573" s="106"/>
      <c r="G573" s="22"/>
      <c r="H573" s="20"/>
      <c r="I573" s="20"/>
      <c r="J573" s="18"/>
      <c r="K573" s="18"/>
    </row>
    <row r="574" spans="2:11" s="14" customFormat="1" ht="15" customHeight="1">
      <c r="B574" s="28"/>
      <c r="C574" s="103"/>
      <c r="D574" s="106"/>
      <c r="E574" s="106"/>
      <c r="F574" s="106"/>
      <c r="G574" s="22"/>
      <c r="H574" s="20"/>
      <c r="I574" s="20"/>
      <c r="J574" s="18"/>
      <c r="K574" s="18"/>
    </row>
    <row r="575" spans="2:11" s="14" customFormat="1" ht="15" customHeight="1">
      <c r="B575" s="28"/>
      <c r="C575" s="103"/>
      <c r="D575" s="106"/>
      <c r="E575" s="106"/>
      <c r="F575" s="106"/>
      <c r="G575" s="22"/>
      <c r="H575" s="20"/>
      <c r="I575" s="20"/>
      <c r="J575" s="18"/>
      <c r="K575" s="18"/>
    </row>
    <row r="576" spans="2:11" s="14" customFormat="1" ht="15" customHeight="1">
      <c r="B576" s="28"/>
      <c r="C576" s="103"/>
      <c r="D576" s="106"/>
      <c r="E576" s="106"/>
      <c r="F576" s="106"/>
      <c r="G576" s="22"/>
      <c r="H576" s="20"/>
      <c r="I576" s="20"/>
      <c r="J576" s="18"/>
      <c r="K576" s="18"/>
    </row>
    <row r="577" spans="2:11" s="14" customFormat="1" ht="15" customHeight="1">
      <c r="B577" s="28"/>
      <c r="C577" s="103"/>
      <c r="D577" s="106"/>
      <c r="E577" s="106"/>
      <c r="F577" s="106"/>
      <c r="G577" s="22"/>
      <c r="H577" s="20"/>
      <c r="I577" s="20"/>
      <c r="J577" s="18"/>
      <c r="K577" s="18"/>
    </row>
    <row r="578" spans="2:11" s="14" customFormat="1" ht="15" customHeight="1">
      <c r="B578" s="28"/>
      <c r="C578" s="103"/>
      <c r="D578" s="106"/>
      <c r="E578" s="106"/>
      <c r="F578" s="106"/>
      <c r="G578" s="22"/>
      <c r="H578" s="20"/>
      <c r="I578" s="20"/>
      <c r="J578" s="18"/>
      <c r="K578" s="18"/>
    </row>
    <row r="579" spans="2:11" s="14" customFormat="1" ht="15" customHeight="1">
      <c r="B579" s="28"/>
      <c r="C579" s="103"/>
      <c r="D579" s="106"/>
      <c r="E579" s="106"/>
      <c r="F579" s="106"/>
      <c r="G579" s="22"/>
      <c r="H579" s="20"/>
      <c r="I579" s="20"/>
      <c r="J579" s="18"/>
      <c r="K579" s="18"/>
    </row>
    <row r="580" spans="2:11" s="14" customFormat="1" ht="15" customHeight="1">
      <c r="B580" s="28"/>
      <c r="C580" s="103"/>
      <c r="D580" s="106"/>
      <c r="E580" s="106"/>
      <c r="F580" s="106"/>
      <c r="G580" s="22"/>
      <c r="H580" s="20"/>
      <c r="I580" s="20"/>
      <c r="J580" s="18"/>
      <c r="K580" s="18"/>
    </row>
    <row r="581" spans="2:11" s="14" customFormat="1" ht="15" customHeight="1">
      <c r="B581" s="28"/>
      <c r="C581" s="103"/>
      <c r="D581" s="106"/>
      <c r="E581" s="106"/>
      <c r="F581" s="106"/>
      <c r="G581" s="22"/>
      <c r="H581" s="20"/>
      <c r="I581" s="20"/>
      <c r="J581" s="18"/>
      <c r="K581" s="18"/>
    </row>
    <row r="582" spans="2:11" s="14" customFormat="1" ht="15" customHeight="1">
      <c r="B582" s="28"/>
      <c r="C582" s="103"/>
      <c r="D582" s="106"/>
      <c r="E582" s="106"/>
      <c r="F582" s="106"/>
      <c r="G582" s="22"/>
      <c r="H582" s="20"/>
      <c r="I582" s="20"/>
      <c r="J582" s="18"/>
      <c r="K582" s="18"/>
    </row>
    <row r="583" spans="2:11" s="14" customFormat="1" ht="15" customHeight="1">
      <c r="B583" s="28"/>
      <c r="C583" s="103"/>
      <c r="D583" s="106"/>
      <c r="E583" s="106"/>
      <c r="F583" s="106"/>
      <c r="G583" s="22"/>
      <c r="H583" s="20"/>
      <c r="I583" s="20"/>
      <c r="J583" s="18"/>
      <c r="K583" s="18"/>
    </row>
    <row r="584" spans="2:11" s="14" customFormat="1" ht="15" customHeight="1">
      <c r="B584" s="28"/>
      <c r="C584" s="103"/>
      <c r="D584" s="106"/>
      <c r="E584" s="106"/>
      <c r="F584" s="106"/>
      <c r="G584" s="22"/>
      <c r="H584" s="20"/>
      <c r="I584" s="20"/>
      <c r="J584" s="18"/>
      <c r="K584" s="18"/>
    </row>
    <row r="585" spans="2:11" s="14" customFormat="1" ht="15" customHeight="1">
      <c r="B585" s="28"/>
      <c r="C585" s="103"/>
      <c r="D585" s="106"/>
      <c r="E585" s="106"/>
      <c r="F585" s="106"/>
      <c r="G585" s="22"/>
      <c r="H585" s="20"/>
      <c r="I585" s="20"/>
      <c r="J585" s="18"/>
      <c r="K585" s="18"/>
    </row>
    <row r="586" spans="2:11" s="14" customFormat="1" ht="15" customHeight="1">
      <c r="B586" s="28"/>
      <c r="C586" s="103"/>
      <c r="D586" s="106"/>
      <c r="E586" s="106"/>
      <c r="F586" s="106"/>
      <c r="G586" s="22"/>
      <c r="H586" s="20"/>
      <c r="I586" s="20"/>
      <c r="J586" s="18"/>
      <c r="K586" s="18"/>
    </row>
    <row r="587" spans="2:11" s="14" customFormat="1" ht="15" customHeight="1">
      <c r="B587" s="28"/>
      <c r="C587" s="103"/>
      <c r="D587" s="106"/>
      <c r="E587" s="106"/>
      <c r="F587" s="106"/>
      <c r="G587" s="22"/>
      <c r="H587" s="20"/>
      <c r="I587" s="20"/>
      <c r="J587" s="18"/>
      <c r="K587" s="18"/>
    </row>
    <row r="588" spans="2:11" s="14" customFormat="1" ht="15" customHeight="1">
      <c r="B588" s="28"/>
      <c r="C588" s="103"/>
      <c r="D588" s="106"/>
      <c r="E588" s="106"/>
      <c r="F588" s="106"/>
      <c r="G588" s="22"/>
      <c r="H588" s="20"/>
      <c r="I588" s="20"/>
      <c r="J588" s="18"/>
      <c r="K588" s="18"/>
    </row>
    <row r="589" spans="2:11" s="14" customFormat="1" ht="15" customHeight="1">
      <c r="B589" s="28"/>
      <c r="C589" s="103"/>
      <c r="D589" s="106"/>
      <c r="E589" s="106"/>
      <c r="F589" s="106"/>
      <c r="G589" s="22"/>
      <c r="H589" s="20"/>
      <c r="I589" s="20"/>
      <c r="J589" s="18"/>
      <c r="K589" s="18"/>
    </row>
    <row r="590" spans="4:7" ht="15" customHeight="1">
      <c r="D590" s="108"/>
      <c r="E590" s="108"/>
      <c r="F590" s="108"/>
      <c r="G590" s="48"/>
    </row>
    <row r="591" spans="4:7" ht="15" customHeight="1">
      <c r="D591" s="108"/>
      <c r="E591" s="108"/>
      <c r="F591" s="108"/>
      <c r="G591" s="48"/>
    </row>
    <row r="592" spans="4:7" ht="15" customHeight="1">
      <c r="D592" s="108"/>
      <c r="E592" s="108"/>
      <c r="F592" s="108"/>
      <c r="G592" s="48"/>
    </row>
    <row r="593" spans="4:7" ht="15" customHeight="1">
      <c r="D593" s="108"/>
      <c r="E593" s="108"/>
      <c r="F593" s="108"/>
      <c r="G593" s="48"/>
    </row>
    <row r="594" spans="4:7" ht="15" customHeight="1">
      <c r="D594" s="108"/>
      <c r="E594" s="108"/>
      <c r="F594" s="108"/>
      <c r="G594" s="48"/>
    </row>
    <row r="595" spans="4:7" ht="15" customHeight="1">
      <c r="D595" s="108"/>
      <c r="E595" s="108"/>
      <c r="F595" s="108"/>
      <c r="G595" s="48"/>
    </row>
    <row r="596" spans="4:7" ht="15" customHeight="1">
      <c r="D596" s="108"/>
      <c r="E596" s="108"/>
      <c r="F596" s="108"/>
      <c r="G596" s="48"/>
    </row>
    <row r="597" spans="4:7" ht="15" customHeight="1">
      <c r="D597" s="108"/>
      <c r="E597" s="108"/>
      <c r="F597" s="108"/>
      <c r="G597" s="48"/>
    </row>
    <row r="598" spans="4:7" ht="15" customHeight="1">
      <c r="D598" s="108"/>
      <c r="E598" s="108"/>
      <c r="F598" s="108"/>
      <c r="G598" s="48"/>
    </row>
    <row r="599" spans="4:7" ht="15" customHeight="1">
      <c r="D599" s="108"/>
      <c r="E599" s="108"/>
      <c r="F599" s="108"/>
      <c r="G599" s="48"/>
    </row>
    <row r="600" spans="4:7" ht="15" customHeight="1">
      <c r="D600" s="108"/>
      <c r="E600" s="108"/>
      <c r="F600" s="108"/>
      <c r="G600" s="48"/>
    </row>
    <row r="601" spans="4:7" ht="15" customHeight="1">
      <c r="D601" s="108"/>
      <c r="E601" s="108"/>
      <c r="F601" s="108"/>
      <c r="G601" s="48"/>
    </row>
    <row r="602" spans="4:7" ht="15" customHeight="1">
      <c r="D602" s="108"/>
      <c r="E602" s="108"/>
      <c r="F602" s="108"/>
      <c r="G602" s="48"/>
    </row>
    <row r="603" spans="4:7" ht="15" customHeight="1">
      <c r="D603" s="108"/>
      <c r="E603" s="108"/>
      <c r="F603" s="108"/>
      <c r="G603" s="48"/>
    </row>
    <row r="604" spans="4:7" ht="15" customHeight="1">
      <c r="D604" s="108"/>
      <c r="E604" s="108"/>
      <c r="F604" s="108"/>
      <c r="G604" s="48"/>
    </row>
    <row r="605" spans="4:7" ht="15" customHeight="1">
      <c r="D605" s="108"/>
      <c r="E605" s="108"/>
      <c r="F605" s="108"/>
      <c r="G605" s="48"/>
    </row>
    <row r="606" spans="4:7" ht="15" customHeight="1">
      <c r="D606" s="108"/>
      <c r="E606" s="108"/>
      <c r="F606" s="108"/>
      <c r="G606" s="48"/>
    </row>
    <row r="607" spans="4:7" ht="15" customHeight="1">
      <c r="D607" s="108"/>
      <c r="E607" s="108"/>
      <c r="F607" s="108"/>
      <c r="G607" s="48"/>
    </row>
    <row r="608" spans="4:7" ht="15" customHeight="1">
      <c r="D608" s="108"/>
      <c r="E608" s="108"/>
      <c r="F608" s="108"/>
      <c r="G608" s="48"/>
    </row>
    <row r="609" spans="4:7" ht="15" customHeight="1">
      <c r="D609" s="108"/>
      <c r="E609" s="108"/>
      <c r="F609" s="108"/>
      <c r="G609" s="48"/>
    </row>
    <row r="610" spans="4:7" ht="15" customHeight="1">
      <c r="D610" s="108"/>
      <c r="E610" s="108"/>
      <c r="F610" s="108"/>
      <c r="G610" s="48"/>
    </row>
    <row r="613" spans="4:7" ht="15" customHeight="1">
      <c r="D613" s="108"/>
      <c r="E613" s="108"/>
      <c r="F613" s="108"/>
      <c r="G613" s="48"/>
    </row>
    <row r="614" spans="4:7" ht="15" customHeight="1">
      <c r="D614" s="108"/>
      <c r="E614" s="108"/>
      <c r="F614" s="108"/>
      <c r="G614" s="48"/>
    </row>
    <row r="615" spans="4:7" ht="15" customHeight="1">
      <c r="D615" s="108"/>
      <c r="E615" s="108"/>
      <c r="F615" s="108"/>
      <c r="G615" s="48"/>
    </row>
    <row r="616" spans="4:7" ht="15" customHeight="1">
      <c r="D616" s="108"/>
      <c r="E616" s="108"/>
      <c r="F616" s="108"/>
      <c r="G616" s="48"/>
    </row>
    <row r="617" spans="4:7" ht="15" customHeight="1">
      <c r="D617" s="108"/>
      <c r="E617" s="108"/>
      <c r="F617" s="108"/>
      <c r="G617" s="48"/>
    </row>
    <row r="618" spans="4:7" ht="15" customHeight="1">
      <c r="D618" s="108"/>
      <c r="E618" s="108"/>
      <c r="F618" s="108"/>
      <c r="G618" s="48"/>
    </row>
    <row r="619" spans="4:7" ht="15" customHeight="1">
      <c r="D619" s="108"/>
      <c r="E619" s="108"/>
      <c r="F619" s="108"/>
      <c r="G619" s="48"/>
    </row>
    <row r="620" spans="4:7" ht="15" customHeight="1">
      <c r="D620" s="108"/>
      <c r="E620" s="108"/>
      <c r="F620" s="108"/>
      <c r="G620" s="48"/>
    </row>
    <row r="621" spans="4:7" ht="15" customHeight="1">
      <c r="D621" s="108"/>
      <c r="E621" s="108"/>
      <c r="F621" s="108"/>
      <c r="G621" s="48"/>
    </row>
    <row r="622" spans="4:7" ht="15" customHeight="1">
      <c r="D622" s="108"/>
      <c r="E622" s="108"/>
      <c r="F622" s="108"/>
      <c r="G622" s="48"/>
    </row>
    <row r="623" spans="4:7" ht="15" customHeight="1">
      <c r="D623" s="108"/>
      <c r="E623" s="108"/>
      <c r="F623" s="108"/>
      <c r="G623" s="48"/>
    </row>
    <row r="624" spans="4:7" ht="15" customHeight="1">
      <c r="D624" s="108"/>
      <c r="E624" s="108"/>
      <c r="F624" s="108"/>
      <c r="G624" s="48"/>
    </row>
    <row r="625" spans="4:7" ht="15" customHeight="1">
      <c r="D625" s="108"/>
      <c r="E625" s="108"/>
      <c r="F625" s="108"/>
      <c r="G625" s="48"/>
    </row>
    <row r="626" spans="4:7" ht="15" customHeight="1">
      <c r="D626" s="108"/>
      <c r="E626" s="108"/>
      <c r="F626" s="108"/>
      <c r="G626" s="48"/>
    </row>
    <row r="627" spans="4:7" ht="15" customHeight="1">
      <c r="D627" s="108"/>
      <c r="E627" s="108"/>
      <c r="F627" s="108"/>
      <c r="G627" s="48"/>
    </row>
    <row r="628" spans="4:7" ht="15" customHeight="1">
      <c r="D628" s="108"/>
      <c r="E628" s="108"/>
      <c r="F628" s="108"/>
      <c r="G628" s="48"/>
    </row>
    <row r="629" spans="4:7" ht="15" customHeight="1">
      <c r="D629" s="108"/>
      <c r="E629" s="108"/>
      <c r="F629" s="108"/>
      <c r="G629" s="48"/>
    </row>
    <row r="630" spans="4:7" ht="15" customHeight="1">
      <c r="D630" s="108"/>
      <c r="E630" s="108"/>
      <c r="F630" s="108"/>
      <c r="G630" s="48"/>
    </row>
    <row r="631" spans="4:7" ht="15" customHeight="1">
      <c r="D631" s="108"/>
      <c r="E631" s="108"/>
      <c r="F631" s="108"/>
      <c r="G631" s="48"/>
    </row>
    <row r="632" spans="4:7" ht="15" customHeight="1">
      <c r="D632" s="108"/>
      <c r="E632" s="108"/>
      <c r="F632" s="108"/>
      <c r="G632" s="48"/>
    </row>
    <row r="633" spans="4:7" ht="15" customHeight="1">
      <c r="D633" s="108"/>
      <c r="E633" s="108"/>
      <c r="F633" s="108"/>
      <c r="G633" s="48"/>
    </row>
    <row r="634" spans="4:7" ht="15" customHeight="1">
      <c r="D634" s="108"/>
      <c r="E634" s="108"/>
      <c r="F634" s="108"/>
      <c r="G634" s="48"/>
    </row>
    <row r="635" spans="4:7" ht="15" customHeight="1">
      <c r="D635" s="108"/>
      <c r="E635" s="108"/>
      <c r="F635" s="108"/>
      <c r="G635" s="48"/>
    </row>
    <row r="636" spans="4:7" ht="15" customHeight="1">
      <c r="D636" s="108"/>
      <c r="E636" s="108"/>
      <c r="F636" s="108"/>
      <c r="G636" s="48"/>
    </row>
    <row r="637" spans="4:7" ht="15" customHeight="1">
      <c r="D637" s="108"/>
      <c r="E637" s="108"/>
      <c r="F637" s="108"/>
      <c r="G637" s="48"/>
    </row>
    <row r="638" spans="4:7" ht="15" customHeight="1">
      <c r="D638" s="108"/>
      <c r="E638" s="108"/>
      <c r="F638" s="108"/>
      <c r="G638" s="48"/>
    </row>
    <row r="639" spans="4:7" ht="15" customHeight="1">
      <c r="D639" s="108"/>
      <c r="E639" s="108"/>
      <c r="F639" s="108"/>
      <c r="G639" s="48"/>
    </row>
    <row r="640" spans="4:7" ht="15" customHeight="1">
      <c r="D640" s="108"/>
      <c r="E640" s="108"/>
      <c r="F640" s="108"/>
      <c r="G640" s="48"/>
    </row>
    <row r="641" spans="4:7" ht="15" customHeight="1">
      <c r="D641" s="108"/>
      <c r="E641" s="108"/>
      <c r="F641" s="108"/>
      <c r="G641" s="48"/>
    </row>
    <row r="642" spans="4:7" ht="15" customHeight="1">
      <c r="D642" s="108"/>
      <c r="E642" s="108"/>
      <c r="F642" s="108"/>
      <c r="G642" s="48"/>
    </row>
    <row r="643" spans="4:7" ht="15" customHeight="1">
      <c r="D643" s="108"/>
      <c r="E643" s="108"/>
      <c r="F643" s="108"/>
      <c r="G643" s="48"/>
    </row>
    <row r="644" spans="4:7" ht="15" customHeight="1">
      <c r="D644" s="108"/>
      <c r="E644" s="108"/>
      <c r="F644" s="108"/>
      <c r="G644" s="48"/>
    </row>
    <row r="645" spans="4:7" ht="15" customHeight="1">
      <c r="D645" s="108"/>
      <c r="E645" s="108"/>
      <c r="F645" s="108"/>
      <c r="G645" s="48"/>
    </row>
    <row r="646" spans="4:7" ht="15" customHeight="1">
      <c r="D646" s="108"/>
      <c r="E646" s="108"/>
      <c r="F646" s="108"/>
      <c r="G646" s="48"/>
    </row>
    <row r="647" spans="4:7" ht="15" customHeight="1">
      <c r="D647" s="108"/>
      <c r="E647" s="108"/>
      <c r="F647" s="108"/>
      <c r="G647" s="48"/>
    </row>
    <row r="648" spans="4:7" ht="15" customHeight="1">
      <c r="D648" s="108"/>
      <c r="E648" s="108"/>
      <c r="F648" s="108"/>
      <c r="G648" s="48"/>
    </row>
    <row r="649" spans="4:7" ht="15" customHeight="1">
      <c r="D649" s="108"/>
      <c r="E649" s="108"/>
      <c r="F649" s="108"/>
      <c r="G649" s="48"/>
    </row>
    <row r="650" spans="4:7" ht="15" customHeight="1">
      <c r="D650" s="108"/>
      <c r="E650" s="108"/>
      <c r="F650" s="108"/>
      <c r="G650" s="48"/>
    </row>
    <row r="651" spans="4:7" ht="15" customHeight="1">
      <c r="D651" s="108"/>
      <c r="E651" s="108"/>
      <c r="F651" s="108"/>
      <c r="G651" s="48"/>
    </row>
    <row r="652" spans="4:7" ht="15" customHeight="1">
      <c r="D652" s="108"/>
      <c r="E652" s="108"/>
      <c r="F652" s="108"/>
      <c r="G652" s="48"/>
    </row>
    <row r="653" spans="4:7" ht="15" customHeight="1">
      <c r="D653" s="108"/>
      <c r="E653" s="108"/>
      <c r="F653" s="108"/>
      <c r="G653" s="48"/>
    </row>
    <row r="654" spans="4:7" ht="15" customHeight="1">
      <c r="D654" s="108"/>
      <c r="E654" s="108"/>
      <c r="F654" s="108"/>
      <c r="G654" s="48"/>
    </row>
    <row r="655" spans="4:7" ht="15" customHeight="1">
      <c r="D655" s="109"/>
      <c r="E655" s="109"/>
      <c r="F655" s="109"/>
      <c r="G655" s="48"/>
    </row>
    <row r="656" spans="4:7" ht="15" customHeight="1">
      <c r="D656" s="109"/>
      <c r="E656" s="109"/>
      <c r="F656" s="109"/>
      <c r="G656" s="48"/>
    </row>
    <row r="657" spans="4:7" ht="15" customHeight="1">
      <c r="D657" s="109"/>
      <c r="E657" s="109"/>
      <c r="F657" s="109"/>
      <c r="G657" s="48"/>
    </row>
    <row r="658" spans="4:7" ht="15" customHeight="1">
      <c r="D658" s="109"/>
      <c r="E658" s="109"/>
      <c r="F658" s="109"/>
      <c r="G658" s="48"/>
    </row>
    <row r="659" spans="4:7" ht="15" customHeight="1">
      <c r="D659" s="109"/>
      <c r="E659" s="109"/>
      <c r="F659" s="109"/>
      <c r="G659" s="48"/>
    </row>
    <row r="660" spans="4:7" ht="15" customHeight="1">
      <c r="D660" s="109"/>
      <c r="E660" s="109"/>
      <c r="F660" s="109"/>
      <c r="G660" s="48"/>
    </row>
    <row r="661" spans="4:7" ht="15" customHeight="1">
      <c r="D661" s="109"/>
      <c r="E661" s="109"/>
      <c r="F661" s="109"/>
      <c r="G661" s="48"/>
    </row>
    <row r="662" spans="4:7" ht="15" customHeight="1">
      <c r="D662" s="109"/>
      <c r="E662" s="109"/>
      <c r="F662" s="109"/>
      <c r="G662" s="48"/>
    </row>
    <row r="663" spans="4:7" ht="15" customHeight="1">
      <c r="D663" s="109"/>
      <c r="E663" s="109"/>
      <c r="F663" s="109"/>
      <c r="G663" s="48"/>
    </row>
    <row r="664" spans="4:7" ht="15" customHeight="1">
      <c r="D664" s="109"/>
      <c r="E664" s="109"/>
      <c r="F664" s="109"/>
      <c r="G664" s="48"/>
    </row>
    <row r="665" spans="4:7" ht="15" customHeight="1">
      <c r="D665" s="109"/>
      <c r="E665" s="109"/>
      <c r="F665" s="109"/>
      <c r="G665" s="48"/>
    </row>
    <row r="666" spans="4:7" ht="15" customHeight="1">
      <c r="D666" s="109"/>
      <c r="E666" s="109"/>
      <c r="F666" s="109"/>
      <c r="G666" s="48"/>
    </row>
    <row r="667" spans="4:7" ht="15" customHeight="1">
      <c r="D667" s="109"/>
      <c r="E667" s="109"/>
      <c r="F667" s="109"/>
      <c r="G667" s="48"/>
    </row>
    <row r="668" spans="4:7" ht="15" customHeight="1">
      <c r="D668" s="109"/>
      <c r="E668" s="109"/>
      <c r="F668" s="109"/>
      <c r="G668" s="48"/>
    </row>
    <row r="669" spans="4:7" ht="15" customHeight="1">
      <c r="D669" s="109"/>
      <c r="E669" s="109"/>
      <c r="F669" s="109"/>
      <c r="G669" s="48"/>
    </row>
    <row r="670" spans="4:7" ht="15" customHeight="1">
      <c r="D670" s="109"/>
      <c r="E670" s="109"/>
      <c r="F670" s="109"/>
      <c r="G670" s="48"/>
    </row>
    <row r="671" spans="4:7" ht="15" customHeight="1">
      <c r="D671" s="109"/>
      <c r="E671" s="109"/>
      <c r="F671" s="109"/>
      <c r="G671" s="48"/>
    </row>
    <row r="672" spans="4:7" ht="15" customHeight="1">
      <c r="D672" s="109"/>
      <c r="E672" s="109"/>
      <c r="F672" s="109"/>
      <c r="G672" s="48"/>
    </row>
    <row r="673" spans="4:7" ht="15" customHeight="1">
      <c r="D673" s="109"/>
      <c r="E673" s="109"/>
      <c r="F673" s="109"/>
      <c r="G673" s="48"/>
    </row>
    <row r="674" spans="4:7" ht="15" customHeight="1">
      <c r="D674" s="109"/>
      <c r="E674" s="109"/>
      <c r="F674" s="109"/>
      <c r="G674" s="48"/>
    </row>
    <row r="675" spans="4:7" ht="15" customHeight="1">
      <c r="D675" s="109"/>
      <c r="E675" s="109"/>
      <c r="F675" s="109"/>
      <c r="G675" s="48"/>
    </row>
    <row r="676" spans="4:7" ht="15" customHeight="1">
      <c r="D676" s="109"/>
      <c r="E676" s="109"/>
      <c r="F676" s="109"/>
      <c r="G676" s="48"/>
    </row>
    <row r="677" spans="4:7" ht="15" customHeight="1">
      <c r="D677" s="109"/>
      <c r="E677" s="109"/>
      <c r="F677" s="109"/>
      <c r="G677" s="48"/>
    </row>
    <row r="678" spans="4:7" ht="15" customHeight="1">
      <c r="D678" s="109"/>
      <c r="E678" s="109"/>
      <c r="F678" s="109"/>
      <c r="G678" s="48"/>
    </row>
    <row r="679" spans="4:7" ht="15" customHeight="1">
      <c r="D679" s="109"/>
      <c r="E679" s="109"/>
      <c r="F679" s="109"/>
      <c r="G679" s="48"/>
    </row>
    <row r="680" spans="4:7" ht="15" customHeight="1">
      <c r="D680" s="109"/>
      <c r="E680" s="109"/>
      <c r="F680" s="109"/>
      <c r="G680" s="48"/>
    </row>
    <row r="681" spans="4:7" ht="15" customHeight="1">
      <c r="D681" s="109"/>
      <c r="E681" s="109"/>
      <c r="F681" s="109"/>
      <c r="G681" s="48"/>
    </row>
    <row r="682" spans="4:7" ht="15" customHeight="1">
      <c r="D682" s="109"/>
      <c r="E682" s="109"/>
      <c r="F682" s="109"/>
      <c r="G682" s="48"/>
    </row>
    <row r="683" spans="4:7" ht="15" customHeight="1">
      <c r="D683" s="109"/>
      <c r="E683" s="109"/>
      <c r="F683" s="109"/>
      <c r="G683" s="48"/>
    </row>
    <row r="684" spans="4:7" ht="15" customHeight="1">
      <c r="D684" s="109"/>
      <c r="E684" s="109"/>
      <c r="F684" s="109"/>
      <c r="G684" s="48"/>
    </row>
    <row r="685" spans="4:7" ht="15" customHeight="1">
      <c r="D685" s="109"/>
      <c r="E685" s="109"/>
      <c r="F685" s="109"/>
      <c r="G685" s="48"/>
    </row>
    <row r="686" spans="4:7" ht="15" customHeight="1">
      <c r="D686" s="109"/>
      <c r="E686" s="109"/>
      <c r="F686" s="109"/>
      <c r="G686" s="48"/>
    </row>
    <row r="687" spans="4:7" ht="15" customHeight="1">
      <c r="D687" s="109"/>
      <c r="E687" s="109"/>
      <c r="F687" s="109"/>
      <c r="G687" s="48"/>
    </row>
    <row r="688" spans="4:7" ht="15" customHeight="1">
      <c r="D688" s="109"/>
      <c r="E688" s="109"/>
      <c r="F688" s="109"/>
      <c r="G688" s="48"/>
    </row>
    <row r="689" spans="4:7" ht="15" customHeight="1">
      <c r="D689" s="109"/>
      <c r="E689" s="109"/>
      <c r="F689" s="109"/>
      <c r="G689" s="48"/>
    </row>
    <row r="690" spans="4:7" ht="15" customHeight="1">
      <c r="D690" s="109"/>
      <c r="E690" s="109"/>
      <c r="F690" s="109"/>
      <c r="G690" s="48"/>
    </row>
    <row r="691" spans="4:7" ht="15" customHeight="1">
      <c r="D691" s="109"/>
      <c r="E691" s="109"/>
      <c r="F691" s="109"/>
      <c r="G691" s="48"/>
    </row>
    <row r="692" spans="4:7" ht="15" customHeight="1">
      <c r="D692" s="109"/>
      <c r="E692" s="109"/>
      <c r="F692" s="109"/>
      <c r="G692" s="48"/>
    </row>
    <row r="693" spans="4:7" ht="15" customHeight="1">
      <c r="D693" s="109"/>
      <c r="E693" s="109"/>
      <c r="F693" s="109"/>
      <c r="G693" s="48"/>
    </row>
    <row r="694" spans="4:7" ht="15" customHeight="1">
      <c r="D694" s="109"/>
      <c r="E694" s="109"/>
      <c r="F694" s="109"/>
      <c r="G694" s="48"/>
    </row>
    <row r="695" spans="4:7" ht="15" customHeight="1">
      <c r="D695" s="109"/>
      <c r="E695" s="109"/>
      <c r="F695" s="109"/>
      <c r="G695" s="48"/>
    </row>
    <row r="696" spans="4:7" ht="15" customHeight="1">
      <c r="D696" s="109"/>
      <c r="E696" s="109"/>
      <c r="F696" s="109"/>
      <c r="G696" s="48"/>
    </row>
    <row r="697" spans="4:7" ht="15" customHeight="1">
      <c r="D697" s="109"/>
      <c r="E697" s="109"/>
      <c r="F697" s="109"/>
      <c r="G697" s="48"/>
    </row>
    <row r="698" spans="4:7" ht="15" customHeight="1">
      <c r="D698" s="109"/>
      <c r="E698" s="109"/>
      <c r="F698" s="109"/>
      <c r="G698" s="48"/>
    </row>
    <row r="699" spans="4:7" ht="15" customHeight="1">
      <c r="D699" s="109"/>
      <c r="E699" s="109"/>
      <c r="F699" s="109"/>
      <c r="G699" s="48"/>
    </row>
    <row r="700" spans="4:7" ht="15" customHeight="1">
      <c r="D700" s="109"/>
      <c r="E700" s="109"/>
      <c r="F700" s="109"/>
      <c r="G700" s="48"/>
    </row>
    <row r="701" spans="4:7" ht="15" customHeight="1">
      <c r="D701" s="109"/>
      <c r="E701" s="109"/>
      <c r="F701" s="109"/>
      <c r="G701" s="48"/>
    </row>
    <row r="702" spans="4:7" ht="15" customHeight="1">
      <c r="D702" s="109"/>
      <c r="E702" s="109"/>
      <c r="F702" s="109"/>
      <c r="G702" s="48"/>
    </row>
    <row r="703" spans="4:7" ht="15" customHeight="1">
      <c r="D703" s="109"/>
      <c r="E703" s="109"/>
      <c r="F703" s="109"/>
      <c r="G703" s="48"/>
    </row>
    <row r="704" spans="4:7" ht="15" customHeight="1">
      <c r="D704" s="109"/>
      <c r="E704" s="109"/>
      <c r="F704" s="109"/>
      <c r="G704" s="48"/>
    </row>
    <row r="705" spans="4:7" ht="15" customHeight="1">
      <c r="D705" s="109"/>
      <c r="E705" s="109"/>
      <c r="F705" s="109"/>
      <c r="G705" s="48"/>
    </row>
    <row r="706" spans="4:7" ht="15" customHeight="1">
      <c r="D706" s="109"/>
      <c r="E706" s="109"/>
      <c r="F706" s="109"/>
      <c r="G706" s="48"/>
    </row>
    <row r="707" spans="4:7" ht="15" customHeight="1">
      <c r="D707" s="109"/>
      <c r="E707" s="109"/>
      <c r="F707" s="109"/>
      <c r="G707" s="48"/>
    </row>
    <row r="708" spans="4:7" ht="15" customHeight="1">
      <c r="D708" s="109"/>
      <c r="E708" s="109"/>
      <c r="F708" s="109"/>
      <c r="G708" s="48"/>
    </row>
    <row r="709" spans="4:7" ht="15" customHeight="1">
      <c r="D709" s="109"/>
      <c r="E709" s="109"/>
      <c r="F709" s="109"/>
      <c r="G709" s="48"/>
    </row>
    <row r="710" spans="4:7" ht="15" customHeight="1">
      <c r="D710" s="109"/>
      <c r="E710" s="109"/>
      <c r="F710" s="109"/>
      <c r="G710" s="48"/>
    </row>
    <row r="711" spans="4:7" ht="15" customHeight="1">
      <c r="D711" s="109"/>
      <c r="E711" s="109"/>
      <c r="F711" s="109"/>
      <c r="G711" s="48"/>
    </row>
    <row r="712" spans="4:7" ht="15" customHeight="1">
      <c r="D712" s="109"/>
      <c r="E712" s="109"/>
      <c r="F712" s="109"/>
      <c r="G712" s="48"/>
    </row>
    <row r="713" spans="4:7" ht="15" customHeight="1">
      <c r="D713" s="109"/>
      <c r="E713" s="109"/>
      <c r="F713" s="109"/>
      <c r="G713" s="48"/>
    </row>
    <row r="714" spans="4:7" ht="15" customHeight="1">
      <c r="D714" s="109"/>
      <c r="E714" s="109"/>
      <c r="F714" s="109"/>
      <c r="G714" s="48"/>
    </row>
    <row r="715" spans="4:7" ht="15" customHeight="1">
      <c r="D715" s="109"/>
      <c r="E715" s="109"/>
      <c r="F715" s="109"/>
      <c r="G715" s="48"/>
    </row>
    <row r="716" spans="4:7" ht="15" customHeight="1">
      <c r="D716" s="109"/>
      <c r="E716" s="109"/>
      <c r="F716" s="109"/>
      <c r="G716" s="48"/>
    </row>
    <row r="717" spans="4:7" ht="15" customHeight="1">
      <c r="D717" s="109"/>
      <c r="E717" s="109"/>
      <c r="F717" s="109"/>
      <c r="G717" s="48"/>
    </row>
    <row r="718" spans="4:7" ht="15" customHeight="1">
      <c r="D718" s="109"/>
      <c r="E718" s="109"/>
      <c r="F718" s="109"/>
      <c r="G718" s="48"/>
    </row>
    <row r="719" spans="4:7" ht="15" customHeight="1">
      <c r="D719" s="109"/>
      <c r="E719" s="109"/>
      <c r="F719" s="109"/>
      <c r="G719" s="48"/>
    </row>
    <row r="720" spans="4:7" ht="15" customHeight="1">
      <c r="D720" s="109"/>
      <c r="E720" s="109"/>
      <c r="F720" s="109"/>
      <c r="G720" s="48"/>
    </row>
    <row r="721" spans="4:7" ht="15" customHeight="1">
      <c r="D721" s="109"/>
      <c r="E721" s="109"/>
      <c r="F721" s="109"/>
      <c r="G721" s="48"/>
    </row>
    <row r="722" spans="4:7" ht="15" customHeight="1">
      <c r="D722" s="109"/>
      <c r="E722" s="109"/>
      <c r="F722" s="109"/>
      <c r="G722" s="48"/>
    </row>
    <row r="723" spans="4:7" ht="15" customHeight="1">
      <c r="D723" s="109"/>
      <c r="E723" s="109"/>
      <c r="F723" s="109"/>
      <c r="G723" s="48"/>
    </row>
    <row r="724" spans="4:7" ht="15" customHeight="1">
      <c r="D724" s="109"/>
      <c r="E724" s="109"/>
      <c r="F724" s="109"/>
      <c r="G724" s="48"/>
    </row>
    <row r="725" spans="4:7" ht="15" customHeight="1">
      <c r="D725" s="109"/>
      <c r="E725" s="109"/>
      <c r="F725" s="109"/>
      <c r="G725" s="48"/>
    </row>
    <row r="726" spans="4:7" ht="15" customHeight="1">
      <c r="D726" s="109"/>
      <c r="E726" s="109"/>
      <c r="F726" s="109"/>
      <c r="G726" s="48"/>
    </row>
    <row r="727" spans="4:7" ht="15" customHeight="1">
      <c r="D727" s="109"/>
      <c r="E727" s="109"/>
      <c r="F727" s="109"/>
      <c r="G727" s="48"/>
    </row>
    <row r="728" spans="4:7" ht="15" customHeight="1">
      <c r="D728" s="109"/>
      <c r="E728" s="109"/>
      <c r="F728" s="109"/>
      <c r="G728" s="48"/>
    </row>
    <row r="729" spans="4:7" ht="15" customHeight="1">
      <c r="D729" s="109"/>
      <c r="E729" s="109"/>
      <c r="F729" s="109"/>
      <c r="G729" s="48"/>
    </row>
    <row r="730" spans="4:7" ht="15" customHeight="1">
      <c r="D730" s="109"/>
      <c r="E730" s="109"/>
      <c r="F730" s="109"/>
      <c r="G730" s="48"/>
    </row>
    <row r="731" spans="4:7" ht="15" customHeight="1">
      <c r="D731" s="109"/>
      <c r="E731" s="109"/>
      <c r="F731" s="109"/>
      <c r="G731" s="48"/>
    </row>
    <row r="732" spans="4:7" ht="15" customHeight="1">
      <c r="D732" s="109"/>
      <c r="E732" s="109"/>
      <c r="F732" s="109"/>
      <c r="G732" s="48"/>
    </row>
    <row r="733" spans="4:7" ht="15" customHeight="1">
      <c r="D733" s="109"/>
      <c r="E733" s="109"/>
      <c r="F733" s="109"/>
      <c r="G733" s="48"/>
    </row>
    <row r="734" spans="4:7" ht="15" customHeight="1">
      <c r="D734" s="109"/>
      <c r="E734" s="109"/>
      <c r="F734" s="109"/>
      <c r="G734" s="48"/>
    </row>
    <row r="735" spans="4:7" ht="15" customHeight="1">
      <c r="D735" s="109"/>
      <c r="E735" s="109"/>
      <c r="F735" s="109"/>
      <c r="G735" s="48"/>
    </row>
    <row r="736" spans="4:7" ht="15" customHeight="1">
      <c r="D736" s="109"/>
      <c r="E736" s="109"/>
      <c r="F736" s="109"/>
      <c r="G736" s="48"/>
    </row>
    <row r="737" spans="4:7" ht="15" customHeight="1">
      <c r="D737" s="109"/>
      <c r="E737" s="109"/>
      <c r="F737" s="109"/>
      <c r="G737" s="48"/>
    </row>
    <row r="738" spans="4:7" ht="15" customHeight="1">
      <c r="D738" s="109"/>
      <c r="E738" s="109"/>
      <c r="F738" s="109"/>
      <c r="G738" s="48"/>
    </row>
    <row r="739" spans="4:7" ht="15" customHeight="1">
      <c r="D739" s="109"/>
      <c r="E739" s="109"/>
      <c r="F739" s="109"/>
      <c r="G739" s="48"/>
    </row>
    <row r="740" spans="4:7" ht="15" customHeight="1">
      <c r="D740" s="109"/>
      <c r="E740" s="109"/>
      <c r="F740" s="109"/>
      <c r="G740" s="48"/>
    </row>
    <row r="741" spans="4:7" ht="15" customHeight="1">
      <c r="D741" s="109"/>
      <c r="E741" s="109"/>
      <c r="F741" s="109"/>
      <c r="G741" s="48"/>
    </row>
    <row r="742" spans="4:7" ht="15" customHeight="1">
      <c r="D742" s="109"/>
      <c r="E742" s="109"/>
      <c r="F742" s="109"/>
      <c r="G742" s="48"/>
    </row>
    <row r="743" spans="4:7" ht="15" customHeight="1">
      <c r="D743" s="109"/>
      <c r="E743" s="109"/>
      <c r="F743" s="109"/>
      <c r="G743" s="48"/>
    </row>
    <row r="744" spans="4:7" ht="15" customHeight="1">
      <c r="D744" s="109"/>
      <c r="E744" s="109"/>
      <c r="F744" s="109"/>
      <c r="G744" s="48"/>
    </row>
    <row r="745" spans="4:7" ht="15" customHeight="1">
      <c r="D745" s="109"/>
      <c r="E745" s="109"/>
      <c r="F745" s="109"/>
      <c r="G745" s="48"/>
    </row>
    <row r="746" spans="4:7" ht="15" customHeight="1">
      <c r="D746" s="109"/>
      <c r="E746" s="109"/>
      <c r="F746" s="109"/>
      <c r="G746" s="48"/>
    </row>
    <row r="747" spans="4:7" ht="15" customHeight="1">
      <c r="D747" s="109"/>
      <c r="E747" s="109"/>
      <c r="F747" s="109"/>
      <c r="G747" s="48"/>
    </row>
    <row r="748" spans="4:7" ht="15" customHeight="1">
      <c r="D748" s="109"/>
      <c r="E748" s="109"/>
      <c r="F748" s="109"/>
      <c r="G748" s="48"/>
    </row>
    <row r="749" spans="4:7" ht="15" customHeight="1">
      <c r="D749" s="109"/>
      <c r="E749" s="109"/>
      <c r="F749" s="109"/>
      <c r="G749" s="48"/>
    </row>
  </sheetData>
  <sheetProtection/>
  <mergeCells count="62">
    <mergeCell ref="B24:E24"/>
    <mergeCell ref="B25:E25"/>
    <mergeCell ref="B15:E15"/>
    <mergeCell ref="B16:E16"/>
    <mergeCell ref="B17:E17"/>
    <mergeCell ref="B18:E18"/>
    <mergeCell ref="B22:E22"/>
    <mergeCell ref="B23:E23"/>
    <mergeCell ref="I3:I4"/>
    <mergeCell ref="H3:H4"/>
    <mergeCell ref="B35:E35"/>
    <mergeCell ref="B36:E36"/>
    <mergeCell ref="B13:E13"/>
    <mergeCell ref="B14:E14"/>
    <mergeCell ref="B8:E8"/>
    <mergeCell ref="B9:E9"/>
    <mergeCell ref="B10:E10"/>
    <mergeCell ref="B11:E11"/>
    <mergeCell ref="B33:E33"/>
    <mergeCell ref="B30:E30"/>
    <mergeCell ref="B41:E41"/>
    <mergeCell ref="B34:E34"/>
    <mergeCell ref="B37:E37"/>
    <mergeCell ref="B38:E38"/>
    <mergeCell ref="B39:E39"/>
    <mergeCell ref="B40:E40"/>
    <mergeCell ref="B1:O1"/>
    <mergeCell ref="B2:O2"/>
    <mergeCell ref="B5:O5"/>
    <mergeCell ref="B7:E7"/>
    <mergeCell ref="B3:E4"/>
    <mergeCell ref="B6:K6"/>
    <mergeCell ref="G3:G4"/>
    <mergeCell ref="F3:F4"/>
    <mergeCell ref="K3:K4"/>
    <mergeCell ref="J3:J4"/>
    <mergeCell ref="B56:E56"/>
    <mergeCell ref="L3:O3"/>
    <mergeCell ref="B43:E43"/>
    <mergeCell ref="B44:E44"/>
    <mergeCell ref="B45:E45"/>
    <mergeCell ref="B26:E26"/>
    <mergeCell ref="B20:E20"/>
    <mergeCell ref="B21:E21"/>
    <mergeCell ref="B50:E50"/>
    <mergeCell ref="B19:E19"/>
    <mergeCell ref="B49:E49"/>
    <mergeCell ref="B55:E55"/>
    <mergeCell ref="B51:E51"/>
    <mergeCell ref="B52:E52"/>
    <mergeCell ref="B53:E53"/>
    <mergeCell ref="B54:E54"/>
    <mergeCell ref="B12:E12"/>
    <mergeCell ref="B46:E46"/>
    <mergeCell ref="B47:E47"/>
    <mergeCell ref="B48:E48"/>
    <mergeCell ref="B42:E42"/>
    <mergeCell ref="B28:E28"/>
    <mergeCell ref="B29:E29"/>
    <mergeCell ref="B27:E27"/>
    <mergeCell ref="B31:E31"/>
    <mergeCell ref="B32:E32"/>
  </mergeCells>
  <printOptions/>
  <pageMargins left="0.5905511811023623" right="0" top="0.3937007874015748" bottom="0" header="0.5118110236220472" footer="0.5118110236220472"/>
  <pageSetup horizontalDpi="600" verticalDpi="600" orientation="landscape" paperSize="9" scale="99" r:id="rId1"/>
  <rowBreaks count="1" manualBreakCount="1">
    <brk id="29" min="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9"/>
  </sheetPr>
  <dimension ref="A1:IV171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T47" sqref="T47"/>
    </sheetView>
  </sheetViews>
  <sheetFormatPr defaultColWidth="6.7109375" defaultRowHeight="15" customHeight="1"/>
  <cols>
    <col min="1" max="1" width="6.28125" style="113" customWidth="1"/>
    <col min="2" max="5" width="4.421875" style="113" customWidth="1"/>
    <col min="6" max="6" width="5.7109375" style="114" customWidth="1"/>
    <col min="7" max="10" width="4.57421875" style="114" customWidth="1"/>
    <col min="11" max="11" width="5.7109375" style="113" customWidth="1"/>
    <col min="12" max="15" width="5.28125" style="113" customWidth="1"/>
    <col min="16" max="16" width="5.7109375" style="113" customWidth="1"/>
    <col min="17" max="20" width="5.28125" style="113" customWidth="1"/>
    <col min="21" max="21" width="5.421875" style="113" customWidth="1"/>
    <col min="22" max="22" width="0.2890625" style="113" hidden="1" customWidth="1"/>
    <col min="23" max="23" width="5.140625" style="113" hidden="1" customWidth="1"/>
    <col min="24" max="24" width="4.8515625" style="113" hidden="1" customWidth="1"/>
    <col min="25" max="25" width="4.7109375" style="113" hidden="1" customWidth="1"/>
    <col min="26" max="26" width="5.140625" style="113" hidden="1" customWidth="1"/>
    <col min="27" max="27" width="5.8515625" style="113" hidden="1" customWidth="1"/>
    <col min="28" max="28" width="6.7109375" style="113" hidden="1" customWidth="1"/>
    <col min="29" max="29" width="7.57421875" style="113" hidden="1" customWidth="1"/>
    <col min="30" max="30" width="7.140625" style="113" hidden="1" customWidth="1"/>
    <col min="31" max="31" width="7.421875" style="113" hidden="1" customWidth="1"/>
    <col min="32" max="33" width="6.00390625" style="113" customWidth="1"/>
    <col min="34" max="34" width="5.28125" style="113" customWidth="1"/>
    <col min="35" max="35" width="5.140625" style="113" customWidth="1"/>
    <col min="36" max="36" width="5.7109375" style="113" customWidth="1"/>
    <col min="37" max="38" width="5.8515625" style="113" customWidth="1"/>
    <col min="39" max="39" width="5.57421875" style="113" customWidth="1"/>
    <col min="40" max="40" width="5.00390625" style="113" customWidth="1"/>
    <col min="41" max="41" width="5.28125" style="115" customWidth="1"/>
    <col min="42" max="42" width="6.57421875" style="115" customWidth="1"/>
    <col min="43" max="43" width="6.140625" style="115" customWidth="1"/>
    <col min="44" max="44" width="6.00390625" style="115" customWidth="1"/>
    <col min="45" max="45" width="5.8515625" style="115" customWidth="1"/>
    <col min="46" max="46" width="6.421875" style="116" customWidth="1"/>
    <col min="47" max="51" width="6.7109375" style="116" customWidth="1"/>
    <col min="52" max="55" width="6.57421875" style="116" customWidth="1"/>
    <col min="56" max="56" width="5.140625" style="116" customWidth="1"/>
    <col min="57" max="57" width="0.13671875" style="116" hidden="1" customWidth="1"/>
    <col min="58" max="58" width="5.8515625" style="116" hidden="1" customWidth="1"/>
    <col min="59" max="60" width="0.13671875" style="116" hidden="1" customWidth="1"/>
    <col min="61" max="61" width="5.140625" style="116" hidden="1" customWidth="1"/>
    <col min="62" max="66" width="5.140625" style="116" customWidth="1"/>
    <col min="67" max="69" width="4.8515625" style="116" customWidth="1"/>
    <col min="70" max="70" width="5.140625" style="117" customWidth="1"/>
    <col min="71" max="71" width="5.57421875" style="117" customWidth="1"/>
    <col min="72" max="75" width="6.28125" style="117" customWidth="1"/>
    <col min="76" max="81" width="5.140625" style="117" customWidth="1"/>
    <col min="82" max="85" width="6.28125" style="117" customWidth="1"/>
    <col min="86" max="86" width="5.28125" style="117" customWidth="1"/>
    <col min="87" max="91" width="6.28125" style="117" hidden="1" customWidth="1"/>
    <col min="92" max="96" width="6.28125" style="117" customWidth="1"/>
    <col min="97" max="101" width="5.57421875" style="117" customWidth="1"/>
    <col min="102" max="102" width="6.28125" style="119" customWidth="1"/>
    <col min="103" max="103" width="6.28125" style="118" customWidth="1"/>
    <col min="104" max="104" width="6.28125" style="120" customWidth="1"/>
    <col min="105" max="106" width="6.28125" style="119" customWidth="1"/>
    <col min="107" max="107" width="6.28125" style="118" customWidth="1"/>
    <col min="108" max="113" width="6.28125" style="119" customWidth="1"/>
    <col min="114" max="130" width="6.7109375" style="119" customWidth="1"/>
    <col min="131" max="149" width="6.7109375" style="120" customWidth="1"/>
    <col min="150" max="159" width="6.7109375" style="121" customWidth="1"/>
    <col min="160" max="160" width="6.7109375" style="122" customWidth="1"/>
    <col min="161" max="161" width="6.7109375" style="121" customWidth="1"/>
    <col min="162" max="166" width="6.7109375" style="120" customWidth="1"/>
    <col min="167" max="169" width="6.7109375" style="119" customWidth="1"/>
    <col min="170" max="173" width="6.7109375" style="120" customWidth="1"/>
    <col min="174" max="175" width="6.7109375" style="119" customWidth="1"/>
    <col min="176" max="181" width="6.7109375" style="120" customWidth="1"/>
    <col min="182" max="222" width="6.7109375" style="119" customWidth="1"/>
    <col min="223" max="223" width="6.7109375" style="120" customWidth="1"/>
    <col min="224" max="225" width="6.7109375" style="119" customWidth="1"/>
    <col min="226" max="227" width="6.7109375" style="120" customWidth="1"/>
    <col min="228" max="228" width="6.7109375" style="119" customWidth="1"/>
    <col min="229" max="231" width="6.7109375" style="120" customWidth="1"/>
    <col min="232" max="16384" width="6.7109375" style="119" customWidth="1"/>
  </cols>
  <sheetData>
    <row r="1" spans="2:256" s="145" customFormat="1" ht="15" customHeight="1">
      <c r="B1" s="386" t="s">
        <v>284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111"/>
      <c r="V1" s="111"/>
      <c r="W1" s="111"/>
      <c r="X1" s="111"/>
      <c r="Y1" s="111"/>
      <c r="Z1" s="111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CX1" s="146"/>
      <c r="CY1" s="112"/>
      <c r="CZ1" s="112"/>
      <c r="DA1" s="146"/>
      <c r="DB1" s="146"/>
      <c r="DC1" s="112"/>
      <c r="DD1" s="146"/>
      <c r="DE1" s="146"/>
      <c r="DF1" s="146"/>
      <c r="DG1" s="146"/>
      <c r="DH1" s="146"/>
      <c r="DI1" s="146"/>
      <c r="DJ1" s="146"/>
      <c r="DK1" s="146"/>
      <c r="DL1" s="146"/>
      <c r="DM1" s="146"/>
      <c r="DN1" s="146"/>
      <c r="DO1" s="146"/>
      <c r="DP1" s="146"/>
      <c r="DQ1" s="146"/>
      <c r="DR1" s="146"/>
      <c r="DS1" s="146"/>
      <c r="DT1" s="146"/>
      <c r="DU1" s="146"/>
      <c r="DV1" s="146"/>
      <c r="DW1" s="146"/>
      <c r="DX1" s="146"/>
      <c r="DY1" s="146"/>
      <c r="DZ1" s="146"/>
      <c r="EA1" s="112"/>
      <c r="EB1" s="112"/>
      <c r="EC1" s="112"/>
      <c r="ED1" s="112"/>
      <c r="EE1" s="112"/>
      <c r="EF1" s="112"/>
      <c r="EG1" s="112"/>
      <c r="EH1" s="112"/>
      <c r="EI1" s="112"/>
      <c r="EJ1" s="112"/>
      <c r="EK1" s="112"/>
      <c r="EL1" s="112"/>
      <c r="EM1" s="112"/>
      <c r="EN1" s="112"/>
      <c r="EO1" s="112"/>
      <c r="EP1" s="112"/>
      <c r="EQ1" s="112"/>
      <c r="ER1" s="112"/>
      <c r="ES1" s="112"/>
      <c r="ET1" s="147"/>
      <c r="EU1" s="147"/>
      <c r="EV1" s="147"/>
      <c r="EW1" s="147"/>
      <c r="EX1" s="147"/>
      <c r="EY1" s="147"/>
      <c r="EZ1" s="147"/>
      <c r="FA1" s="147"/>
      <c r="FB1" s="147"/>
      <c r="FC1" s="147"/>
      <c r="FD1" s="147"/>
      <c r="FE1" s="147"/>
      <c r="FF1" s="112"/>
      <c r="FG1" s="112"/>
      <c r="FH1" s="112"/>
      <c r="FI1" s="112"/>
      <c r="FJ1" s="112"/>
      <c r="FK1" s="146"/>
      <c r="FL1" s="146"/>
      <c r="FM1" s="146"/>
      <c r="FN1" s="112"/>
      <c r="FO1" s="112"/>
      <c r="FP1" s="112"/>
      <c r="FQ1" s="112"/>
      <c r="FR1" s="146"/>
      <c r="FS1" s="146"/>
      <c r="FT1" s="112"/>
      <c r="FU1" s="112"/>
      <c r="FV1" s="112"/>
      <c r="FW1" s="112"/>
      <c r="FX1" s="112"/>
      <c r="FY1" s="112"/>
      <c r="FZ1" s="146"/>
      <c r="GA1" s="146"/>
      <c r="GB1" s="146"/>
      <c r="GC1" s="146"/>
      <c r="GD1" s="146"/>
      <c r="GE1" s="146"/>
      <c r="GF1" s="146"/>
      <c r="GG1" s="146"/>
      <c r="GH1" s="146"/>
      <c r="GI1" s="146"/>
      <c r="GJ1" s="146"/>
      <c r="GK1" s="146"/>
      <c r="GL1" s="146"/>
      <c r="GM1" s="146"/>
      <c r="GN1" s="146"/>
      <c r="GO1" s="146"/>
      <c r="GP1" s="146"/>
      <c r="GQ1" s="146"/>
      <c r="GR1" s="146"/>
      <c r="GS1" s="146"/>
      <c r="GT1" s="146"/>
      <c r="GU1" s="146"/>
      <c r="GV1" s="146"/>
      <c r="GW1" s="146"/>
      <c r="GX1" s="146"/>
      <c r="GY1" s="146"/>
      <c r="GZ1" s="146"/>
      <c r="HA1" s="146"/>
      <c r="HB1" s="146"/>
      <c r="HC1" s="146"/>
      <c r="HD1" s="146"/>
      <c r="HE1" s="146"/>
      <c r="HF1" s="146"/>
      <c r="HG1" s="146"/>
      <c r="HH1" s="146"/>
      <c r="HI1" s="146"/>
      <c r="HJ1" s="146"/>
      <c r="HK1" s="146"/>
      <c r="HL1" s="146"/>
      <c r="HM1" s="146"/>
      <c r="HN1" s="146"/>
      <c r="HO1" s="112"/>
      <c r="HP1" s="146"/>
      <c r="HQ1" s="146"/>
      <c r="HR1" s="112"/>
      <c r="HS1" s="112"/>
      <c r="HT1" s="146"/>
      <c r="HU1" s="112"/>
      <c r="HV1" s="112"/>
      <c r="HW1" s="112"/>
      <c r="HX1" s="146"/>
      <c r="HY1" s="146"/>
      <c r="HZ1" s="146"/>
      <c r="IA1" s="146"/>
      <c r="IB1" s="146"/>
      <c r="IC1" s="146"/>
      <c r="ID1" s="146"/>
      <c r="IE1" s="146"/>
      <c r="IF1" s="146"/>
      <c r="IG1" s="146"/>
      <c r="IH1" s="146"/>
      <c r="II1" s="146"/>
      <c r="IJ1" s="146"/>
      <c r="IK1" s="146"/>
      <c r="IL1" s="146"/>
      <c r="IM1" s="146"/>
      <c r="IN1" s="146"/>
      <c r="IO1" s="146"/>
      <c r="IP1" s="146"/>
      <c r="IQ1" s="146"/>
      <c r="IR1" s="146"/>
      <c r="IS1" s="146"/>
      <c r="IT1" s="146"/>
      <c r="IU1" s="146"/>
      <c r="IV1" s="146"/>
    </row>
    <row r="2" spans="1:256" s="152" customFormat="1" ht="31.5" customHeight="1">
      <c r="A2" s="387" t="s">
        <v>59</v>
      </c>
      <c r="B2" s="394" t="s">
        <v>256</v>
      </c>
      <c r="C2" s="395"/>
      <c r="D2" s="395"/>
      <c r="E2" s="395"/>
      <c r="F2" s="395"/>
      <c r="G2" s="396" t="s">
        <v>209</v>
      </c>
      <c r="H2" s="396"/>
      <c r="I2" s="396"/>
      <c r="J2" s="396"/>
      <c r="K2" s="396"/>
      <c r="L2" s="397" t="s">
        <v>257</v>
      </c>
      <c r="M2" s="398"/>
      <c r="N2" s="398"/>
      <c r="O2" s="398"/>
      <c r="P2" s="399"/>
      <c r="Q2" s="404" t="s">
        <v>83</v>
      </c>
      <c r="R2" s="404"/>
      <c r="S2" s="404"/>
      <c r="T2" s="404"/>
      <c r="U2" s="404"/>
      <c r="V2" s="400" t="s">
        <v>285</v>
      </c>
      <c r="W2" s="401"/>
      <c r="X2" s="401"/>
      <c r="Y2" s="401"/>
      <c r="Z2" s="402"/>
      <c r="AA2" s="405" t="s">
        <v>132</v>
      </c>
      <c r="AB2" s="406"/>
      <c r="AC2" s="406"/>
      <c r="AD2" s="406"/>
      <c r="AE2" s="406"/>
      <c r="AF2" s="400" t="s">
        <v>258</v>
      </c>
      <c r="AG2" s="401"/>
      <c r="AH2" s="401"/>
      <c r="AI2" s="401"/>
      <c r="AJ2" s="402"/>
      <c r="AK2" s="407" t="s">
        <v>270</v>
      </c>
      <c r="AL2" s="407"/>
      <c r="AM2" s="407"/>
      <c r="AN2" s="407"/>
      <c r="AO2" s="407"/>
      <c r="AP2" s="388" t="s">
        <v>60</v>
      </c>
      <c r="AQ2" s="389"/>
      <c r="AR2" s="389"/>
      <c r="AS2" s="389"/>
      <c r="AT2" s="390"/>
      <c r="AU2" s="403" t="s">
        <v>133</v>
      </c>
      <c r="AV2" s="403"/>
      <c r="AW2" s="403"/>
      <c r="AX2" s="403"/>
      <c r="AY2" s="403"/>
      <c r="AZ2" s="391" t="s">
        <v>210</v>
      </c>
      <c r="BA2" s="392"/>
      <c r="BB2" s="392"/>
      <c r="BC2" s="392"/>
      <c r="BD2" s="393"/>
      <c r="BE2" s="408" t="s">
        <v>244</v>
      </c>
      <c r="BF2" s="401"/>
      <c r="BG2" s="401"/>
      <c r="BH2" s="401"/>
      <c r="BI2" s="402"/>
      <c r="BJ2" s="400" t="s">
        <v>285</v>
      </c>
      <c r="BK2" s="409"/>
      <c r="BL2" s="409"/>
      <c r="BM2" s="409"/>
      <c r="BN2" s="410"/>
      <c r="BO2" s="412" t="s">
        <v>259</v>
      </c>
      <c r="BP2" s="398"/>
      <c r="BQ2" s="398"/>
      <c r="BR2" s="398"/>
      <c r="BS2" s="399"/>
      <c r="BT2" s="412" t="s">
        <v>260</v>
      </c>
      <c r="BU2" s="398"/>
      <c r="BV2" s="398"/>
      <c r="BW2" s="398"/>
      <c r="BX2" s="399"/>
      <c r="BY2" s="412" t="s">
        <v>261</v>
      </c>
      <c r="BZ2" s="398"/>
      <c r="CA2" s="398"/>
      <c r="CB2" s="398"/>
      <c r="CC2" s="399"/>
      <c r="CD2" s="412" t="s">
        <v>229</v>
      </c>
      <c r="CE2" s="398"/>
      <c r="CF2" s="398"/>
      <c r="CG2" s="398"/>
      <c r="CH2" s="399"/>
      <c r="CI2" s="412" t="s">
        <v>188</v>
      </c>
      <c r="CJ2" s="398"/>
      <c r="CK2" s="398"/>
      <c r="CL2" s="398"/>
      <c r="CM2" s="399"/>
      <c r="CN2" s="403" t="s">
        <v>61</v>
      </c>
      <c r="CO2" s="403"/>
      <c r="CP2" s="403"/>
      <c r="CQ2" s="403"/>
      <c r="CR2" s="403"/>
      <c r="CS2" s="413" t="s">
        <v>211</v>
      </c>
      <c r="CT2" s="414"/>
      <c r="CU2" s="414"/>
      <c r="CV2" s="414"/>
      <c r="CW2" s="415"/>
      <c r="CX2" s="411" t="s">
        <v>62</v>
      </c>
      <c r="CY2" s="411"/>
      <c r="CZ2" s="411"/>
      <c r="DA2" s="411"/>
      <c r="DB2" s="411"/>
      <c r="DC2" s="149"/>
      <c r="DD2" s="150"/>
      <c r="DE2" s="150"/>
      <c r="DF2" s="150"/>
      <c r="DG2" s="149"/>
      <c r="DH2" s="149"/>
      <c r="DI2" s="150"/>
      <c r="DJ2" s="150"/>
      <c r="DK2" s="151"/>
      <c r="DL2" s="149"/>
      <c r="DM2" s="149"/>
      <c r="DN2" s="149"/>
      <c r="DO2" s="149"/>
      <c r="DP2" s="149"/>
      <c r="DQ2" s="150"/>
      <c r="DR2" s="150"/>
      <c r="DS2" s="150"/>
      <c r="DT2" s="149"/>
      <c r="DU2" s="149"/>
      <c r="DV2" s="150"/>
      <c r="DW2" s="150"/>
      <c r="DX2" s="151"/>
      <c r="DY2" s="149"/>
      <c r="DZ2" s="149"/>
      <c r="EA2" s="149"/>
      <c r="EB2" s="149"/>
      <c r="EC2" s="149"/>
      <c r="ED2" s="150"/>
      <c r="EE2" s="150"/>
      <c r="EF2" s="150"/>
      <c r="EG2" s="149"/>
      <c r="EH2" s="149"/>
      <c r="EI2" s="150"/>
      <c r="EJ2" s="150"/>
      <c r="EK2" s="151"/>
      <c r="EL2" s="149"/>
      <c r="EM2" s="149"/>
      <c r="EN2" s="149"/>
      <c r="EO2" s="149"/>
      <c r="EP2" s="149"/>
      <c r="EQ2" s="150"/>
      <c r="ER2" s="150"/>
      <c r="ES2" s="150"/>
      <c r="ET2" s="149"/>
      <c r="EU2" s="149"/>
      <c r="EV2" s="150"/>
      <c r="EW2" s="150"/>
      <c r="EX2" s="151"/>
      <c r="EY2" s="149"/>
      <c r="EZ2" s="149"/>
      <c r="FA2" s="149"/>
      <c r="FB2" s="149"/>
      <c r="FC2" s="149"/>
      <c r="FD2" s="150"/>
      <c r="FE2" s="150"/>
      <c r="FF2" s="150"/>
      <c r="FG2" s="149"/>
      <c r="FH2" s="149"/>
      <c r="FI2" s="149"/>
      <c r="FJ2" s="150"/>
      <c r="FK2" s="150"/>
      <c r="FL2" s="151"/>
      <c r="FM2" s="149"/>
      <c r="FN2" s="149"/>
      <c r="FO2" s="149"/>
      <c r="FP2" s="149"/>
      <c r="FQ2" s="149"/>
      <c r="FR2" s="150"/>
      <c r="FS2" s="150"/>
      <c r="FT2" s="150"/>
      <c r="FU2" s="149"/>
      <c r="FV2" s="149"/>
      <c r="FW2" s="150"/>
      <c r="FX2" s="150"/>
      <c r="FY2" s="151"/>
      <c r="FZ2" s="149"/>
      <c r="GA2" s="149"/>
      <c r="GB2" s="149"/>
      <c r="GC2" s="149"/>
      <c r="GD2" s="149"/>
      <c r="GE2" s="150"/>
      <c r="GF2" s="150"/>
      <c r="GG2" s="150"/>
      <c r="GH2" s="149"/>
      <c r="GI2" s="149"/>
      <c r="GJ2" s="149"/>
      <c r="GK2" s="150"/>
      <c r="GL2" s="150"/>
      <c r="GM2" s="151"/>
      <c r="GN2" s="149"/>
      <c r="GO2" s="148"/>
      <c r="GP2" s="148"/>
      <c r="GQ2" s="148"/>
      <c r="GR2" s="148"/>
      <c r="GS2" s="148"/>
      <c r="GT2" s="148"/>
      <c r="GU2" s="148"/>
      <c r="GV2" s="148"/>
      <c r="GW2" s="148"/>
      <c r="GX2" s="148"/>
      <c r="GY2" s="148"/>
      <c r="GZ2" s="148"/>
      <c r="HA2" s="148"/>
      <c r="HC2" s="149"/>
      <c r="HD2" s="149"/>
      <c r="HE2" s="150"/>
      <c r="HF2" s="150"/>
      <c r="HG2" s="151"/>
      <c r="HH2" s="149"/>
      <c r="HI2" s="149"/>
      <c r="HJ2" s="149"/>
      <c r="HK2" s="150"/>
      <c r="HL2" s="150"/>
      <c r="HM2" s="149"/>
      <c r="HN2" s="149"/>
      <c r="HO2" s="150"/>
      <c r="HP2" s="150"/>
      <c r="HQ2" s="151"/>
      <c r="HR2" s="149"/>
      <c r="HS2" s="148"/>
      <c r="HT2" s="149"/>
      <c r="HU2" s="149"/>
      <c r="HV2" s="149"/>
      <c r="HW2" s="148"/>
      <c r="HX2" s="148"/>
      <c r="HZ2" s="148"/>
      <c r="IA2" s="148"/>
      <c r="IB2" s="148"/>
      <c r="IC2" s="148"/>
      <c r="ID2" s="148"/>
      <c r="IE2" s="148"/>
      <c r="IF2" s="148"/>
      <c r="IG2" s="148"/>
      <c r="IH2" s="148"/>
      <c r="II2" s="148"/>
      <c r="IJ2" s="148"/>
      <c r="IK2" s="148"/>
      <c r="IL2" s="148"/>
      <c r="IM2" s="148"/>
      <c r="IN2" s="148"/>
      <c r="IO2" s="148"/>
      <c r="IP2" s="148"/>
      <c r="IQ2" s="148"/>
      <c r="IR2" s="148"/>
      <c r="IS2" s="148"/>
      <c r="IT2" s="148"/>
      <c r="IU2" s="148"/>
      <c r="IV2" s="148"/>
    </row>
    <row r="3" spans="1:256" s="83" customFormat="1" ht="15" customHeight="1">
      <c r="A3" s="387"/>
      <c r="B3" s="140" t="s">
        <v>78</v>
      </c>
      <c r="C3" s="140" t="s">
        <v>79</v>
      </c>
      <c r="D3" s="140" t="s">
        <v>80</v>
      </c>
      <c r="E3" s="140" t="s">
        <v>81</v>
      </c>
      <c r="F3" s="140" t="s">
        <v>82</v>
      </c>
      <c r="G3" s="140" t="s">
        <v>78</v>
      </c>
      <c r="H3" s="140" t="s">
        <v>79</v>
      </c>
      <c r="I3" s="140" t="s">
        <v>80</v>
      </c>
      <c r="J3" s="140" t="s">
        <v>81</v>
      </c>
      <c r="K3" s="140" t="s">
        <v>82</v>
      </c>
      <c r="L3" s="140" t="s">
        <v>78</v>
      </c>
      <c r="M3" s="140" t="s">
        <v>79</v>
      </c>
      <c r="N3" s="140" t="s">
        <v>80</v>
      </c>
      <c r="O3" s="140" t="s">
        <v>81</v>
      </c>
      <c r="P3" s="140" t="s">
        <v>82</v>
      </c>
      <c r="Q3" s="140" t="s">
        <v>78</v>
      </c>
      <c r="R3" s="140" t="s">
        <v>79</v>
      </c>
      <c r="S3" s="140" t="s">
        <v>80</v>
      </c>
      <c r="T3" s="140" t="s">
        <v>81</v>
      </c>
      <c r="U3" s="140" t="s">
        <v>82</v>
      </c>
      <c r="V3" s="140" t="s">
        <v>78</v>
      </c>
      <c r="W3" s="140" t="s">
        <v>79</v>
      </c>
      <c r="X3" s="140" t="s">
        <v>80</v>
      </c>
      <c r="Y3" s="140" t="s">
        <v>81</v>
      </c>
      <c r="Z3" s="140" t="s">
        <v>82</v>
      </c>
      <c r="AA3" s="140" t="s">
        <v>78</v>
      </c>
      <c r="AB3" s="140" t="s">
        <v>79</v>
      </c>
      <c r="AC3" s="140" t="s">
        <v>80</v>
      </c>
      <c r="AD3" s="140" t="s">
        <v>81</v>
      </c>
      <c r="AE3" s="140" t="s">
        <v>82</v>
      </c>
      <c r="AF3" s="140" t="s">
        <v>78</v>
      </c>
      <c r="AG3" s="140" t="s">
        <v>79</v>
      </c>
      <c r="AH3" s="140" t="s">
        <v>80</v>
      </c>
      <c r="AI3" s="140" t="s">
        <v>81</v>
      </c>
      <c r="AJ3" s="140" t="s">
        <v>82</v>
      </c>
      <c r="AK3" s="140" t="s">
        <v>78</v>
      </c>
      <c r="AL3" s="140" t="s">
        <v>79</v>
      </c>
      <c r="AM3" s="140" t="s">
        <v>80</v>
      </c>
      <c r="AN3" s="140" t="s">
        <v>81</v>
      </c>
      <c r="AO3" s="140" t="s">
        <v>82</v>
      </c>
      <c r="AP3" s="140" t="s">
        <v>78</v>
      </c>
      <c r="AQ3" s="140" t="s">
        <v>79</v>
      </c>
      <c r="AR3" s="140" t="s">
        <v>80</v>
      </c>
      <c r="AS3" s="140" t="s">
        <v>81</v>
      </c>
      <c r="AT3" s="140" t="s">
        <v>82</v>
      </c>
      <c r="AU3" s="140" t="s">
        <v>78</v>
      </c>
      <c r="AV3" s="140" t="s">
        <v>79</v>
      </c>
      <c r="AW3" s="140" t="s">
        <v>80</v>
      </c>
      <c r="AX3" s="140" t="s">
        <v>81</v>
      </c>
      <c r="AY3" s="140" t="s">
        <v>82</v>
      </c>
      <c r="AZ3" s="140" t="s">
        <v>78</v>
      </c>
      <c r="BA3" s="140" t="s">
        <v>79</v>
      </c>
      <c r="BB3" s="140" t="s">
        <v>80</v>
      </c>
      <c r="BC3" s="140" t="s">
        <v>81</v>
      </c>
      <c r="BD3" s="140" t="s">
        <v>82</v>
      </c>
      <c r="BE3" s="140" t="s">
        <v>78</v>
      </c>
      <c r="BF3" s="140" t="s">
        <v>79</v>
      </c>
      <c r="BG3" s="140" t="s">
        <v>80</v>
      </c>
      <c r="BH3" s="140" t="s">
        <v>81</v>
      </c>
      <c r="BI3" s="140" t="s">
        <v>82</v>
      </c>
      <c r="BJ3" s="140" t="s">
        <v>78</v>
      </c>
      <c r="BK3" s="140" t="s">
        <v>79</v>
      </c>
      <c r="BL3" s="140" t="s">
        <v>80</v>
      </c>
      <c r="BM3" s="140" t="s">
        <v>81</v>
      </c>
      <c r="BN3" s="140" t="s">
        <v>82</v>
      </c>
      <c r="BO3" s="140" t="s">
        <v>78</v>
      </c>
      <c r="BP3" s="140" t="s">
        <v>79</v>
      </c>
      <c r="BQ3" s="140" t="s">
        <v>80</v>
      </c>
      <c r="BR3" s="140" t="s">
        <v>81</v>
      </c>
      <c r="BS3" s="140" t="s">
        <v>82</v>
      </c>
      <c r="BT3" s="140" t="s">
        <v>78</v>
      </c>
      <c r="BU3" s="140" t="s">
        <v>79</v>
      </c>
      <c r="BV3" s="140" t="s">
        <v>80</v>
      </c>
      <c r="BW3" s="140" t="s">
        <v>81</v>
      </c>
      <c r="BX3" s="140" t="s">
        <v>82</v>
      </c>
      <c r="BY3" s="140" t="s">
        <v>78</v>
      </c>
      <c r="BZ3" s="140" t="s">
        <v>79</v>
      </c>
      <c r="CA3" s="140" t="s">
        <v>80</v>
      </c>
      <c r="CB3" s="140" t="s">
        <v>81</v>
      </c>
      <c r="CC3" s="140" t="s">
        <v>82</v>
      </c>
      <c r="CD3" s="140" t="s">
        <v>78</v>
      </c>
      <c r="CE3" s="140" t="s">
        <v>79</v>
      </c>
      <c r="CF3" s="140" t="s">
        <v>80</v>
      </c>
      <c r="CG3" s="140" t="s">
        <v>81</v>
      </c>
      <c r="CH3" s="140" t="s">
        <v>82</v>
      </c>
      <c r="CI3" s="140" t="s">
        <v>78</v>
      </c>
      <c r="CJ3" s="140" t="s">
        <v>79</v>
      </c>
      <c r="CK3" s="140" t="s">
        <v>80</v>
      </c>
      <c r="CL3" s="140" t="s">
        <v>81</v>
      </c>
      <c r="CM3" s="140" t="s">
        <v>82</v>
      </c>
      <c r="CN3" s="140" t="s">
        <v>78</v>
      </c>
      <c r="CO3" s="140" t="s">
        <v>79</v>
      </c>
      <c r="CP3" s="140" t="s">
        <v>80</v>
      </c>
      <c r="CQ3" s="140" t="s">
        <v>81</v>
      </c>
      <c r="CR3" s="140" t="s">
        <v>82</v>
      </c>
      <c r="CS3" s="140" t="s">
        <v>78</v>
      </c>
      <c r="CT3" s="140" t="s">
        <v>79</v>
      </c>
      <c r="CU3" s="140" t="s">
        <v>80</v>
      </c>
      <c r="CV3" s="140" t="s">
        <v>81</v>
      </c>
      <c r="CW3" s="140" t="s">
        <v>82</v>
      </c>
      <c r="CX3" s="140" t="s">
        <v>78</v>
      </c>
      <c r="CY3" s="140" t="s">
        <v>79</v>
      </c>
      <c r="CZ3" s="140" t="s">
        <v>80</v>
      </c>
      <c r="DA3" s="140" t="s">
        <v>81</v>
      </c>
      <c r="DB3" s="140" t="s">
        <v>82</v>
      </c>
      <c r="DC3" s="78"/>
      <c r="DD3" s="123"/>
      <c r="DE3" s="123"/>
      <c r="DF3" s="123"/>
      <c r="DG3" s="78"/>
      <c r="DH3" s="78"/>
      <c r="DI3" s="123"/>
      <c r="DJ3" s="123"/>
      <c r="DK3" s="124"/>
      <c r="DL3" s="78"/>
      <c r="DM3" s="78"/>
      <c r="DN3" s="78"/>
      <c r="DO3" s="78"/>
      <c r="DP3" s="78"/>
      <c r="DQ3" s="123"/>
      <c r="DR3" s="123"/>
      <c r="DS3" s="123"/>
      <c r="DT3" s="78"/>
      <c r="DU3" s="78"/>
      <c r="DV3" s="123"/>
      <c r="DW3" s="123"/>
      <c r="DX3" s="124"/>
      <c r="DY3" s="78"/>
      <c r="DZ3" s="78"/>
      <c r="EA3" s="78"/>
      <c r="EB3" s="78"/>
      <c r="EC3" s="78"/>
      <c r="ED3" s="123"/>
      <c r="EE3" s="123"/>
      <c r="EF3" s="123"/>
      <c r="EG3" s="78"/>
      <c r="EH3" s="78"/>
      <c r="EI3" s="123"/>
      <c r="EJ3" s="123"/>
      <c r="EK3" s="124"/>
      <c r="EL3" s="78"/>
      <c r="EM3" s="78"/>
      <c r="EN3" s="78"/>
      <c r="EO3" s="78"/>
      <c r="EP3" s="78"/>
      <c r="EQ3" s="123"/>
      <c r="ER3" s="123"/>
      <c r="ES3" s="123"/>
      <c r="ET3" s="78"/>
      <c r="EU3" s="78"/>
      <c r="EV3" s="123"/>
      <c r="EW3" s="123"/>
      <c r="EX3" s="124"/>
      <c r="EY3" s="78"/>
      <c r="EZ3" s="78"/>
      <c r="FA3" s="78"/>
      <c r="FB3" s="78"/>
      <c r="FC3" s="78"/>
      <c r="FD3" s="123"/>
      <c r="FE3" s="123"/>
      <c r="FF3" s="123"/>
      <c r="FG3" s="78"/>
      <c r="FH3" s="78"/>
      <c r="FI3" s="78"/>
      <c r="FJ3" s="123"/>
      <c r="FK3" s="123"/>
      <c r="FL3" s="124"/>
      <c r="FM3" s="78"/>
      <c r="FN3" s="78"/>
      <c r="FO3" s="78"/>
      <c r="FP3" s="78"/>
      <c r="FQ3" s="78"/>
      <c r="FR3" s="123"/>
      <c r="FS3" s="123"/>
      <c r="FT3" s="123"/>
      <c r="FU3" s="78"/>
      <c r="FV3" s="78"/>
      <c r="FW3" s="123"/>
      <c r="FX3" s="123"/>
      <c r="FY3" s="124"/>
      <c r="FZ3" s="78"/>
      <c r="GA3" s="78"/>
      <c r="GB3" s="78"/>
      <c r="GC3" s="78"/>
      <c r="GD3" s="78"/>
      <c r="GE3" s="123"/>
      <c r="GF3" s="123"/>
      <c r="GG3" s="123"/>
      <c r="GH3" s="78"/>
      <c r="GI3" s="78"/>
      <c r="GJ3" s="78"/>
      <c r="GK3" s="123"/>
      <c r="GL3" s="123"/>
      <c r="GM3" s="124"/>
      <c r="GN3" s="78"/>
      <c r="GO3" s="84"/>
      <c r="GP3" s="84"/>
      <c r="GQ3" s="84"/>
      <c r="GR3" s="84"/>
      <c r="GS3" s="84"/>
      <c r="GT3" s="84"/>
      <c r="GU3" s="84"/>
      <c r="GV3" s="84"/>
      <c r="GW3" s="84"/>
      <c r="GX3" s="84"/>
      <c r="GY3" s="84"/>
      <c r="GZ3" s="84"/>
      <c r="HA3" s="84"/>
      <c r="HC3" s="78"/>
      <c r="HD3" s="78"/>
      <c r="HE3" s="123"/>
      <c r="HF3" s="123"/>
      <c r="HG3" s="124"/>
      <c r="HH3" s="78"/>
      <c r="HI3" s="78"/>
      <c r="HJ3" s="78"/>
      <c r="HK3" s="123"/>
      <c r="HL3" s="123"/>
      <c r="HM3" s="78"/>
      <c r="HN3" s="78"/>
      <c r="HO3" s="123"/>
      <c r="HP3" s="123"/>
      <c r="HQ3" s="124"/>
      <c r="HR3" s="78"/>
      <c r="HS3" s="84"/>
      <c r="HT3" s="78"/>
      <c r="HU3" s="78"/>
      <c r="HV3" s="78"/>
      <c r="HW3" s="84"/>
      <c r="HX3" s="84"/>
      <c r="HZ3" s="84"/>
      <c r="IA3" s="84"/>
      <c r="IB3" s="84"/>
      <c r="IC3" s="84"/>
      <c r="ID3" s="84"/>
      <c r="IE3" s="84"/>
      <c r="IF3" s="84"/>
      <c r="IG3" s="84"/>
      <c r="IH3" s="84"/>
      <c r="II3" s="84"/>
      <c r="IJ3" s="84"/>
      <c r="IK3" s="84"/>
      <c r="IL3" s="84"/>
      <c r="IM3" s="84"/>
      <c r="IN3" s="84"/>
      <c r="IO3" s="84"/>
      <c r="IP3" s="84"/>
      <c r="IQ3" s="84"/>
      <c r="IR3" s="84"/>
      <c r="IS3" s="84"/>
      <c r="IT3" s="84"/>
      <c r="IU3" s="84"/>
      <c r="IV3" s="84"/>
    </row>
    <row r="4" spans="1:231" ht="15" customHeight="1">
      <c r="A4" s="286">
        <v>200</v>
      </c>
      <c r="B4" s="141">
        <f>B5+B9+B24+B26</f>
        <v>80.3</v>
      </c>
      <c r="C4" s="141">
        <f>C5+C9+C24+C26</f>
        <v>80.3</v>
      </c>
      <c r="D4" s="141">
        <f>D5+D9+D24+D26</f>
        <v>91.8</v>
      </c>
      <c r="E4" s="141">
        <f>E5+E9+E24+E26</f>
        <v>80.3</v>
      </c>
      <c r="F4" s="141">
        <f>B4+C4+D4+E4</f>
        <v>332.7</v>
      </c>
      <c r="G4" s="141">
        <f>G5+G9+G24+G26</f>
        <v>80.3</v>
      </c>
      <c r="H4" s="141">
        <f>H5+H9+H24+H26</f>
        <v>80.3</v>
      </c>
      <c r="I4" s="141">
        <f>I5+I9+I24+I26</f>
        <v>91.8</v>
      </c>
      <c r="J4" s="141">
        <f>J5+J9+J24+J26</f>
        <v>80.3</v>
      </c>
      <c r="K4" s="141">
        <f>G4+H4+I4+J4</f>
        <v>332.7</v>
      </c>
      <c r="L4" s="141">
        <f>L5+L9+L24+L26</f>
        <v>131</v>
      </c>
      <c r="M4" s="141">
        <f>M5+M9+M24+M26</f>
        <v>131</v>
      </c>
      <c r="N4" s="141">
        <f>N5+N9+N24+N26</f>
        <v>136</v>
      </c>
      <c r="O4" s="141">
        <f>O5+O9+O24+O26</f>
        <v>140.8</v>
      </c>
      <c r="P4" s="141">
        <f>L4+M4+N4+O4</f>
        <v>538.8</v>
      </c>
      <c r="Q4" s="141">
        <f>Q5+Q9+Q24+Q26</f>
        <v>131</v>
      </c>
      <c r="R4" s="141">
        <f>R5+R9+R24+R26</f>
        <v>131</v>
      </c>
      <c r="S4" s="141">
        <f>S5+S9+S24+S26</f>
        <v>136</v>
      </c>
      <c r="T4" s="141">
        <f>T5+T9+T24+T26</f>
        <v>140.8</v>
      </c>
      <c r="U4" s="141">
        <f>Q4+R4+S4+T4</f>
        <v>538.8</v>
      </c>
      <c r="V4" s="141">
        <f>V5+V9+V24+V26</f>
        <v>0</v>
      </c>
      <c r="W4" s="141">
        <f>W5+W9+W24+W26</f>
        <v>0</v>
      </c>
      <c r="X4" s="141">
        <f>X5+X9+X24+X26</f>
        <v>0</v>
      </c>
      <c r="Y4" s="141">
        <f>Y5+Y9+Y24+Y26</f>
        <v>0</v>
      </c>
      <c r="Z4" s="141">
        <f>V4+W4+X4+Y4</f>
        <v>0</v>
      </c>
      <c r="AA4" s="141">
        <f>AA5+AA9+AA24+AA26</f>
        <v>0</v>
      </c>
      <c r="AB4" s="141">
        <f>AB5+AB9+AB24+AB26</f>
        <v>0</v>
      </c>
      <c r="AC4" s="141">
        <f>AC5+AC9+AC24+AC26</f>
        <v>0</v>
      </c>
      <c r="AD4" s="141">
        <f>AD5+AD9+AD24+AD26</f>
        <v>0</v>
      </c>
      <c r="AE4" s="141">
        <f>AA4+AB4+AC4+AD4</f>
        <v>0</v>
      </c>
      <c r="AF4" s="141">
        <f>AF5+AF9+AF24+AF26</f>
        <v>10</v>
      </c>
      <c r="AG4" s="141">
        <f>AG5+AG9+AG24+AG26</f>
        <v>10</v>
      </c>
      <c r="AH4" s="141">
        <f>AH5+AH9+AH24+AH26</f>
        <v>10</v>
      </c>
      <c r="AI4" s="141">
        <f>AI5+AI9+AI24+AI26</f>
        <v>10</v>
      </c>
      <c r="AJ4" s="141">
        <f>AF4+AG4+AH4+AI4</f>
        <v>40</v>
      </c>
      <c r="AK4" s="141">
        <f>AK5+AK9+AK24+AK26</f>
        <v>25</v>
      </c>
      <c r="AL4" s="141">
        <f>AL5+AL9+AL24+AL26</f>
        <v>25</v>
      </c>
      <c r="AM4" s="141">
        <f>AM5+AM9+AM24+AM26</f>
        <v>25</v>
      </c>
      <c r="AN4" s="141">
        <f>AN5+AN9+AN24+AN26</f>
        <v>25</v>
      </c>
      <c r="AO4" s="141">
        <f>AK4+AL4+AM4+AN4</f>
        <v>100</v>
      </c>
      <c r="AP4" s="141">
        <f>AP5+AP9+AP24+AP26</f>
        <v>246.3</v>
      </c>
      <c r="AQ4" s="141">
        <f>AQ5+AQ9+AQ24+AQ26</f>
        <v>246.3</v>
      </c>
      <c r="AR4" s="141">
        <f>AR5+AR9+AR24+AR26</f>
        <v>262.8</v>
      </c>
      <c r="AS4" s="141">
        <f>AS5+AS9+AS24+AS26</f>
        <v>256.1</v>
      </c>
      <c r="AT4" s="141">
        <f>AP4+AQ4+AR4+AS4</f>
        <v>1011.5000000000001</v>
      </c>
      <c r="AU4" s="141">
        <f>AU5+AU9+AU24+AU26</f>
        <v>2.3</v>
      </c>
      <c r="AV4" s="141">
        <f>AV5+AV9+AV24+AV26</f>
        <v>2.3</v>
      </c>
      <c r="AW4" s="141">
        <f>AW5+AW9+AW24+AW26</f>
        <v>2.3</v>
      </c>
      <c r="AX4" s="141">
        <f>AX5+AX9+AX24+AX26</f>
        <v>2.3</v>
      </c>
      <c r="AY4" s="141">
        <f>AU4+AV4+AW4+AX4</f>
        <v>9.2</v>
      </c>
      <c r="AZ4" s="141">
        <f>AZ5+AZ9+AZ24+AZ26</f>
        <v>0</v>
      </c>
      <c r="BA4" s="141">
        <f>BA5+BA9+BA24+BA26</f>
        <v>0</v>
      </c>
      <c r="BB4" s="141">
        <f>BB5+BB9+BB24+BB26</f>
        <v>0</v>
      </c>
      <c r="BC4" s="141">
        <f>BC5+BC9+BC24+BC26</f>
        <v>0</v>
      </c>
      <c r="BD4" s="141">
        <f>AZ4+BA4+BB4+BC4</f>
        <v>0</v>
      </c>
      <c r="BE4" s="141">
        <f>BE5+BE9+BE24+BE26</f>
        <v>0</v>
      </c>
      <c r="BF4" s="141">
        <f>BF5+BF9+BF24+BF26</f>
        <v>0</v>
      </c>
      <c r="BG4" s="141">
        <f>BG5+BG9+BG24+BG26</f>
        <v>0</v>
      </c>
      <c r="BH4" s="141">
        <f>BH5+BH9+BH24+BH26</f>
        <v>0</v>
      </c>
      <c r="BI4" s="141">
        <f>BE4+BF4+BG4+BH4</f>
        <v>0</v>
      </c>
      <c r="BJ4" s="141">
        <f>BJ5+BJ9+BJ24+BJ26</f>
        <v>5</v>
      </c>
      <c r="BK4" s="141">
        <f>BK5+BK9+BK24+BK26</f>
        <v>5</v>
      </c>
      <c r="BL4" s="141">
        <f>BL5+BL9+BL24+BL26</f>
        <v>5</v>
      </c>
      <c r="BM4" s="141">
        <f>BM5+BM9+BM24+BM26</f>
        <v>5</v>
      </c>
      <c r="BN4" s="141">
        <f>BJ4+BK4+BL4+BM4</f>
        <v>20</v>
      </c>
      <c r="BO4" s="141">
        <f>BO5+BO9+BO24+BO26</f>
        <v>0</v>
      </c>
      <c r="BP4" s="141">
        <f>BP5+BP9+BP24+BP26</f>
        <v>0</v>
      </c>
      <c r="BQ4" s="141">
        <f>BQ5+BQ9+BQ24+BQ26</f>
        <v>0</v>
      </c>
      <c r="BR4" s="141">
        <f>BR5+BR9+BR24+BR26</f>
        <v>0</v>
      </c>
      <c r="BS4" s="141">
        <f>BO4+BP4+BQ4+BR4</f>
        <v>0</v>
      </c>
      <c r="BT4" s="141">
        <f>BT5+BT9+BT24+BT26</f>
        <v>0</v>
      </c>
      <c r="BU4" s="141">
        <f>BU5+BU9+BU24+BU26</f>
        <v>0</v>
      </c>
      <c r="BV4" s="141">
        <f>BV5+BV9+BV24+BV26</f>
        <v>0</v>
      </c>
      <c r="BW4" s="141">
        <f>BW5+BW9+BW24+BW26</f>
        <v>0</v>
      </c>
      <c r="BX4" s="141">
        <f>BT4+BU4+BV4+BW4</f>
        <v>0</v>
      </c>
      <c r="BY4" s="141">
        <f>BY5+BY9+BY24+BY26</f>
        <v>0</v>
      </c>
      <c r="BZ4" s="141">
        <f>BZ5+BZ9+BZ24+BZ26</f>
        <v>0</v>
      </c>
      <c r="CA4" s="141">
        <f>CA5+CA9+CA24+CA26</f>
        <v>5</v>
      </c>
      <c r="CB4" s="141">
        <f>CB5+CB9+CB24+CB26</f>
        <v>0</v>
      </c>
      <c r="CC4" s="141">
        <f>BY4+BZ4+CA4+CB4</f>
        <v>5</v>
      </c>
      <c r="CD4" s="141">
        <f>CD5+CD9+CD24+CD26</f>
        <v>0</v>
      </c>
      <c r="CE4" s="141">
        <f>CE5+CE9+CE24+CE26</f>
        <v>20</v>
      </c>
      <c r="CF4" s="141">
        <f>CF5+CF9+CF24+CF26</f>
        <v>10</v>
      </c>
      <c r="CG4" s="141">
        <f>CG5+CG9+CG24+CG26</f>
        <v>10</v>
      </c>
      <c r="CH4" s="141">
        <f>CD4+CE4+CF4+CG4</f>
        <v>40</v>
      </c>
      <c r="CI4" s="141">
        <f>CI5+CI9+CI24+CI26</f>
        <v>0</v>
      </c>
      <c r="CJ4" s="141">
        <f>CJ5+CJ9+CJ24+CJ26</f>
        <v>0</v>
      </c>
      <c r="CK4" s="141">
        <f>CK5+CK9+CK24+CK26</f>
        <v>0</v>
      </c>
      <c r="CL4" s="141">
        <f>CL5+CL9+CL24+CL26</f>
        <v>0</v>
      </c>
      <c r="CM4" s="141">
        <f>CI4+CJ4+CK4+CL4</f>
        <v>0</v>
      </c>
      <c r="CN4" s="141">
        <f>CN5+CN9+CN24+CN26</f>
        <v>0</v>
      </c>
      <c r="CO4" s="141">
        <f>CO5+CO9+CO24+CO26</f>
        <v>20</v>
      </c>
      <c r="CP4" s="141">
        <f>CP5+CP9+CP24+CP26</f>
        <v>15</v>
      </c>
      <c r="CQ4" s="141">
        <f>CQ5+CQ9+CQ24+CQ26</f>
        <v>10</v>
      </c>
      <c r="CR4" s="141">
        <f>CN4+CO4+CP4+CQ4</f>
        <v>45</v>
      </c>
      <c r="CS4" s="141">
        <f>CS5+CS9+CS24+CS25+CS26</f>
        <v>5</v>
      </c>
      <c r="CT4" s="141">
        <f>CT5+CT9+CT24+CT25+CT26</f>
        <v>5</v>
      </c>
      <c r="CU4" s="141">
        <f>CU5+CU9+CU24+CU25+CU26</f>
        <v>4</v>
      </c>
      <c r="CV4" s="141">
        <f>CV5+CV9+CV24+CV25+CV26</f>
        <v>4</v>
      </c>
      <c r="CW4" s="141">
        <f>CS4+CT4+CU4+CV4</f>
        <v>18</v>
      </c>
      <c r="CX4" s="141">
        <f>CX5+CX9+CX24+CX25+CX26</f>
        <v>258.6</v>
      </c>
      <c r="CY4" s="141">
        <f>CY5+CY9+CY24+CY25+CY26</f>
        <v>278.6</v>
      </c>
      <c r="CZ4" s="141">
        <f>CZ5+CZ9+CZ24+CZ25+CZ26</f>
        <v>289.1</v>
      </c>
      <c r="DA4" s="141">
        <f>DA5+DA9+DA24+DA25+DA26</f>
        <v>277.4</v>
      </c>
      <c r="DB4" s="141">
        <f>CX4+CY4+CZ4+DA4</f>
        <v>1103.7</v>
      </c>
      <c r="DC4" s="137"/>
      <c r="DD4" s="138"/>
      <c r="DE4" s="137"/>
      <c r="DF4" s="137"/>
      <c r="DG4" s="137"/>
      <c r="DH4" s="137"/>
      <c r="DI4" s="138"/>
      <c r="DJ4" s="137"/>
      <c r="DK4" s="138"/>
      <c r="DL4" s="137"/>
      <c r="DM4" s="137"/>
      <c r="DN4" s="137"/>
      <c r="DO4" s="137"/>
      <c r="DP4" s="137"/>
      <c r="DQ4" s="138"/>
      <c r="DR4" s="137"/>
      <c r="DS4" s="137"/>
      <c r="DT4" s="137"/>
      <c r="DU4" s="137"/>
      <c r="DV4" s="138"/>
      <c r="DW4" s="137"/>
      <c r="DX4" s="138"/>
      <c r="DY4" s="137"/>
      <c r="DZ4" s="137"/>
      <c r="EA4" s="137"/>
      <c r="EB4" s="137"/>
      <c r="EC4" s="137"/>
      <c r="ED4" s="138"/>
      <c r="EE4" s="137"/>
      <c r="EF4" s="137"/>
      <c r="EG4" s="137"/>
      <c r="EH4" s="137"/>
      <c r="EI4" s="138"/>
      <c r="EJ4" s="137"/>
      <c r="EK4" s="138"/>
      <c r="EL4" s="137"/>
      <c r="EM4" s="137"/>
      <c r="EN4" s="137"/>
      <c r="EO4" s="137"/>
      <c r="EP4" s="137"/>
      <c r="EQ4" s="138"/>
      <c r="ER4" s="137"/>
      <c r="ES4" s="137"/>
      <c r="ET4" s="137"/>
      <c r="EU4" s="137"/>
      <c r="EV4" s="138"/>
      <c r="EW4" s="137"/>
      <c r="EX4" s="138"/>
      <c r="EY4" s="137"/>
      <c r="EZ4" s="137"/>
      <c r="FA4" s="137"/>
      <c r="FB4" s="137"/>
      <c r="FC4" s="137"/>
      <c r="FD4" s="138"/>
      <c r="FE4" s="137"/>
      <c r="FF4" s="137"/>
      <c r="FG4" s="137"/>
      <c r="FH4" s="137"/>
      <c r="FI4" s="137"/>
      <c r="FJ4" s="138"/>
      <c r="FK4" s="137"/>
      <c r="FL4" s="138"/>
      <c r="FM4" s="137"/>
      <c r="FN4" s="137"/>
      <c r="FO4" s="137"/>
      <c r="FP4" s="137"/>
      <c r="FQ4" s="137"/>
      <c r="FR4" s="138"/>
      <c r="FS4" s="137"/>
      <c r="FT4" s="137"/>
      <c r="FU4" s="137"/>
      <c r="FV4" s="137"/>
      <c r="FW4" s="138"/>
      <c r="FX4" s="137"/>
      <c r="FY4" s="138"/>
      <c r="FZ4" s="138"/>
      <c r="GA4" s="138"/>
      <c r="GB4" s="138"/>
      <c r="GC4" s="138"/>
      <c r="GD4" s="138"/>
      <c r="GE4" s="138"/>
      <c r="GF4" s="138"/>
      <c r="GG4" s="138"/>
      <c r="GH4" s="138"/>
      <c r="GI4" s="138"/>
      <c r="GJ4" s="138"/>
      <c r="GK4" s="138"/>
      <c r="GL4" s="138"/>
      <c r="GM4" s="138"/>
      <c r="GN4" s="138"/>
      <c r="HC4" s="125"/>
      <c r="HD4" s="125"/>
      <c r="HE4" s="126"/>
      <c r="HF4" s="126"/>
      <c r="HG4" s="126"/>
      <c r="HH4" s="125"/>
      <c r="HI4" s="125"/>
      <c r="HJ4" s="125"/>
      <c r="HK4" s="126"/>
      <c r="HL4" s="126"/>
      <c r="HM4" s="125"/>
      <c r="HN4" s="125"/>
      <c r="HO4" s="126"/>
      <c r="HP4" s="126"/>
      <c r="HQ4" s="126"/>
      <c r="HR4" s="125"/>
      <c r="HS4" s="119"/>
      <c r="HT4" s="125"/>
      <c r="HU4" s="125"/>
      <c r="HV4" s="125"/>
      <c r="HW4" s="119"/>
    </row>
    <row r="5" spans="1:231" ht="15" customHeight="1">
      <c r="A5" s="286">
        <v>210</v>
      </c>
      <c r="B5" s="141">
        <f>B6+B7+B8</f>
        <v>80.3</v>
      </c>
      <c r="C5" s="141">
        <f>C6+C7+C8</f>
        <v>80.3</v>
      </c>
      <c r="D5" s="141">
        <f>D6+D7+D8</f>
        <v>91.8</v>
      </c>
      <c r="E5" s="141">
        <f>E6+E7+E8</f>
        <v>80.3</v>
      </c>
      <c r="F5" s="141">
        <f aca="true" t="shared" si="0" ref="F5:F39">B5+C5+D5+E5</f>
        <v>332.7</v>
      </c>
      <c r="G5" s="141">
        <f>G6+G7+G8</f>
        <v>80.3</v>
      </c>
      <c r="H5" s="141">
        <f>H6+H7+H8</f>
        <v>80.3</v>
      </c>
      <c r="I5" s="141">
        <f>I6+I7+I8</f>
        <v>91.8</v>
      </c>
      <c r="J5" s="141">
        <f>J6+J7+J8</f>
        <v>80.3</v>
      </c>
      <c r="K5" s="141">
        <f aca="true" t="shared" si="1" ref="K5:K39">G5+H5+I5+J5</f>
        <v>332.7</v>
      </c>
      <c r="L5" s="141">
        <f>L6+L7+L8</f>
        <v>111</v>
      </c>
      <c r="M5" s="141">
        <f>M6+M7+M8</f>
        <v>111</v>
      </c>
      <c r="N5" s="141">
        <f>N6+N7+N8</f>
        <v>111</v>
      </c>
      <c r="O5" s="141">
        <f>O6+O7+O8</f>
        <v>111</v>
      </c>
      <c r="P5" s="141">
        <f aca="true" t="shared" si="2" ref="P5:P39">L5+M5+N5+O5</f>
        <v>444</v>
      </c>
      <c r="Q5" s="141">
        <f>Q6+Q7+Q8</f>
        <v>111</v>
      </c>
      <c r="R5" s="141">
        <f>R6+R7+R8</f>
        <v>111</v>
      </c>
      <c r="S5" s="141">
        <f>S6+S7+S8</f>
        <v>111</v>
      </c>
      <c r="T5" s="141">
        <f>T6+T7+T8</f>
        <v>111</v>
      </c>
      <c r="U5" s="141">
        <f aca="true" t="shared" si="3" ref="U5:U16">Q5+R5+S5+T5</f>
        <v>444</v>
      </c>
      <c r="V5" s="141">
        <f>V6+V7+V8</f>
        <v>0</v>
      </c>
      <c r="W5" s="141">
        <f>W6+W7+W8</f>
        <v>0</v>
      </c>
      <c r="X5" s="141">
        <f>X6+X7+X8</f>
        <v>0</v>
      </c>
      <c r="Y5" s="141">
        <f>Y6+Y7+Y8</f>
        <v>0</v>
      </c>
      <c r="Z5" s="141">
        <f aca="true" t="shared" si="4" ref="Z5:Z39">V5+W5+X5+Y5</f>
        <v>0</v>
      </c>
      <c r="AA5" s="141">
        <f>AA6+AA7+AA8</f>
        <v>0</v>
      </c>
      <c r="AB5" s="141">
        <f>AB6+AB7+AB8</f>
        <v>0</v>
      </c>
      <c r="AC5" s="141">
        <f>AC6+AC7+AC8</f>
        <v>0</v>
      </c>
      <c r="AD5" s="141">
        <f>AD6+AD7+AD8</f>
        <v>0</v>
      </c>
      <c r="AE5" s="141">
        <f aca="true" t="shared" si="5" ref="AE5:AE39">AA5+AB5+AC5+AD5</f>
        <v>0</v>
      </c>
      <c r="AF5" s="141">
        <f>AF6+AF7+AF8</f>
        <v>0</v>
      </c>
      <c r="AG5" s="141">
        <f>AG6+AG7+AG8</f>
        <v>0</v>
      </c>
      <c r="AH5" s="141">
        <f>AH6+AH7+AH8</f>
        <v>0</v>
      </c>
      <c r="AI5" s="141">
        <f>AI6+AI7+AI8</f>
        <v>0</v>
      </c>
      <c r="AJ5" s="141">
        <f aca="true" t="shared" si="6" ref="AJ5:AJ24">AF5+AG5+AH5+AI5</f>
        <v>0</v>
      </c>
      <c r="AK5" s="141">
        <f>AK6+AK7+AK8</f>
        <v>0</v>
      </c>
      <c r="AL5" s="141">
        <f>AL6+AL7+AL8</f>
        <v>0</v>
      </c>
      <c r="AM5" s="141">
        <f>AM6+AM7+AM8</f>
        <v>0</v>
      </c>
      <c r="AN5" s="141">
        <f>AN6+AN7+AN8</f>
        <v>0</v>
      </c>
      <c r="AO5" s="141">
        <f aca="true" t="shared" si="7" ref="AO5:AO24">AK5+AL5+AM5+AN5</f>
        <v>0</v>
      </c>
      <c r="AP5" s="141">
        <f>AP6+AP7+AP8</f>
        <v>191.3</v>
      </c>
      <c r="AQ5" s="141">
        <f>AQ6+AQ7+AQ8</f>
        <v>191.3</v>
      </c>
      <c r="AR5" s="141">
        <f>AR6+AR7+AR8</f>
        <v>202.8</v>
      </c>
      <c r="AS5" s="141">
        <f>AS6+AS7+AS8</f>
        <v>191.3</v>
      </c>
      <c r="AT5" s="141">
        <f aca="true" t="shared" si="8" ref="AT5:AT39">AP5+AQ5+AR5+AS5</f>
        <v>776.7</v>
      </c>
      <c r="AU5" s="141">
        <f>AU6+AU7+AU8</f>
        <v>0</v>
      </c>
      <c r="AV5" s="141">
        <f>AV6+AV7+AV8</f>
        <v>0</v>
      </c>
      <c r="AW5" s="141">
        <f>AW6+AW7+AW8</f>
        <v>0</v>
      </c>
      <c r="AX5" s="141">
        <f>AX6+AX7+AX8</f>
        <v>0</v>
      </c>
      <c r="AY5" s="141">
        <f aca="true" t="shared" si="9" ref="AY5:AY39">AU5+AV5+AW5+AX5</f>
        <v>0</v>
      </c>
      <c r="AZ5" s="141">
        <f>AZ6+AZ7+AZ8</f>
        <v>0</v>
      </c>
      <c r="BA5" s="141">
        <f>BA6+BA7+BA8</f>
        <v>0</v>
      </c>
      <c r="BB5" s="141">
        <f>BB6+BB7+BB8</f>
        <v>0</v>
      </c>
      <c r="BC5" s="141">
        <f>BC6+BC7+BC8</f>
        <v>0</v>
      </c>
      <c r="BD5" s="141">
        <f aca="true" t="shared" si="10" ref="BD5:BD39">AZ5+BA5+BB5+BC5</f>
        <v>0</v>
      </c>
      <c r="BE5" s="141">
        <f>BE6+BE7+BE8</f>
        <v>0</v>
      </c>
      <c r="BF5" s="141">
        <f>BF6+BF7+BF8</f>
        <v>0</v>
      </c>
      <c r="BG5" s="141">
        <f>BG6+BG7+BG8</f>
        <v>0</v>
      </c>
      <c r="BH5" s="141">
        <f>BH6+BH7+BH8</f>
        <v>0</v>
      </c>
      <c r="BI5" s="141">
        <f aca="true" t="shared" si="11" ref="BI5:BI39">BE5+BF5+BG5+BH5</f>
        <v>0</v>
      </c>
      <c r="BJ5" s="141">
        <f>BJ6+BJ7+BJ8</f>
        <v>0</v>
      </c>
      <c r="BK5" s="141">
        <f>BK6+BK7+BK8</f>
        <v>0</v>
      </c>
      <c r="BL5" s="141">
        <f>BL6+BL7+BL8</f>
        <v>0</v>
      </c>
      <c r="BM5" s="141">
        <f>BM6+BM7+BM8</f>
        <v>0</v>
      </c>
      <c r="BN5" s="141">
        <f aca="true" t="shared" si="12" ref="BN5:BN24">BJ5+BK5+BL5+BM5</f>
        <v>0</v>
      </c>
      <c r="BO5" s="141">
        <f>BO6+BO7+BO8</f>
        <v>0</v>
      </c>
      <c r="BP5" s="141">
        <f>BP6+BP7+BP8</f>
        <v>0</v>
      </c>
      <c r="BQ5" s="141">
        <f>BQ6+BQ7+BQ8</f>
        <v>0</v>
      </c>
      <c r="BR5" s="141">
        <f>BR6+BR7+BR8</f>
        <v>0</v>
      </c>
      <c r="BS5" s="141">
        <f aca="true" t="shared" si="13" ref="BS5:BS39">BO5+BP5+BQ5+BR5</f>
        <v>0</v>
      </c>
      <c r="BT5" s="141">
        <f>BT6+BT7+BT8</f>
        <v>0</v>
      </c>
      <c r="BU5" s="141">
        <f>BU6+BU7+BU8</f>
        <v>0</v>
      </c>
      <c r="BV5" s="141">
        <f>BV6+BV7+BV8</f>
        <v>0</v>
      </c>
      <c r="BW5" s="141">
        <f>BW6+BW7+BW8</f>
        <v>0</v>
      </c>
      <c r="BX5" s="141">
        <f aca="true" t="shared" si="14" ref="BX5:BX39">BT5+BU5+BV5+BW5</f>
        <v>0</v>
      </c>
      <c r="BY5" s="141">
        <f>BY6+BY7+BY8</f>
        <v>0</v>
      </c>
      <c r="BZ5" s="141">
        <f>BZ6+BZ7+BZ8</f>
        <v>0</v>
      </c>
      <c r="CA5" s="141">
        <f>CA6+CA7+CA8</f>
        <v>0</v>
      </c>
      <c r="CB5" s="141">
        <f>CB6+CB7+CB8</f>
        <v>0</v>
      </c>
      <c r="CC5" s="141">
        <f aca="true" t="shared" si="15" ref="CC5:CC39">BY5+BZ5+CA5+CB5</f>
        <v>0</v>
      </c>
      <c r="CD5" s="141">
        <f>CD6+CD7+CD8</f>
        <v>0</v>
      </c>
      <c r="CE5" s="141">
        <f>CE6+CE7+CE8</f>
        <v>0</v>
      </c>
      <c r="CF5" s="141">
        <f>CF6+CF7+CF8</f>
        <v>0</v>
      </c>
      <c r="CG5" s="141">
        <f>CG6+CG7+CG8</f>
        <v>0</v>
      </c>
      <c r="CH5" s="141">
        <f aca="true" t="shared" si="16" ref="CH5:CH39">CD5+CE5+CF5+CG5</f>
        <v>0</v>
      </c>
      <c r="CI5" s="141">
        <f>CI6+CI7+CI8</f>
        <v>0</v>
      </c>
      <c r="CJ5" s="141">
        <f>CJ6+CJ7+CJ8</f>
        <v>0</v>
      </c>
      <c r="CK5" s="141">
        <f>CK6+CK7+CK8</f>
        <v>0</v>
      </c>
      <c r="CL5" s="141">
        <f>CL6+CL7+CL8</f>
        <v>0</v>
      </c>
      <c r="CM5" s="141">
        <f aca="true" t="shared" si="17" ref="CM5:CM39">CI5+CJ5+CK5+CL5</f>
        <v>0</v>
      </c>
      <c r="CN5" s="141">
        <f>CN6+CN7+CN8</f>
        <v>0</v>
      </c>
      <c r="CO5" s="141">
        <f>CO6+CO7+CO8</f>
        <v>0</v>
      </c>
      <c r="CP5" s="141">
        <f>CP6+CP7+CP8</f>
        <v>0</v>
      </c>
      <c r="CQ5" s="141">
        <f>CQ6+CQ7+CQ8</f>
        <v>0</v>
      </c>
      <c r="CR5" s="141">
        <f aca="true" t="shared" si="18" ref="CR5:CR38">CN5+CO5+CP5+CQ5</f>
        <v>0</v>
      </c>
      <c r="CS5" s="141">
        <f>CS6+CS7+CS8</f>
        <v>0</v>
      </c>
      <c r="CT5" s="141">
        <f>CT6+CT7+CT8</f>
        <v>0</v>
      </c>
      <c r="CU5" s="141">
        <f>CU6+CU7+CU8</f>
        <v>0</v>
      </c>
      <c r="CV5" s="141">
        <f>CV6+CV7+CV8</f>
        <v>0</v>
      </c>
      <c r="CW5" s="141">
        <f>CS5+CT5+CU5+CV5</f>
        <v>0</v>
      </c>
      <c r="CX5" s="141">
        <f>CX6+CX7+CX8</f>
        <v>191.3</v>
      </c>
      <c r="CY5" s="141">
        <f>CY6+CY7+CY8</f>
        <v>191.3</v>
      </c>
      <c r="CZ5" s="141">
        <f>CZ6+CZ7+CZ8</f>
        <v>202.8</v>
      </c>
      <c r="DA5" s="141">
        <f>DA6+DA7+DA8</f>
        <v>191.3</v>
      </c>
      <c r="DB5" s="141">
        <f aca="true" t="shared" si="19" ref="DB5:DB39">CX5+CY5+CZ5+DA5</f>
        <v>776.7</v>
      </c>
      <c r="DC5" s="137"/>
      <c r="DD5" s="138"/>
      <c r="DE5" s="137"/>
      <c r="DF5" s="137"/>
      <c r="DG5" s="137"/>
      <c r="DH5" s="137"/>
      <c r="DI5" s="138"/>
      <c r="DJ5" s="137"/>
      <c r="DK5" s="138"/>
      <c r="DL5" s="137"/>
      <c r="DM5" s="137"/>
      <c r="DN5" s="137"/>
      <c r="DO5" s="137"/>
      <c r="DP5" s="137"/>
      <c r="DQ5" s="138"/>
      <c r="DR5" s="137"/>
      <c r="DS5" s="137"/>
      <c r="DT5" s="137"/>
      <c r="DU5" s="137"/>
      <c r="DV5" s="138"/>
      <c r="DW5" s="137"/>
      <c r="DX5" s="138"/>
      <c r="DY5" s="137"/>
      <c r="DZ5" s="137"/>
      <c r="EA5" s="137"/>
      <c r="EB5" s="137"/>
      <c r="EC5" s="137"/>
      <c r="ED5" s="138"/>
      <c r="EE5" s="137"/>
      <c r="EF5" s="137"/>
      <c r="EG5" s="137"/>
      <c r="EH5" s="137"/>
      <c r="EI5" s="138"/>
      <c r="EJ5" s="137"/>
      <c r="EK5" s="138"/>
      <c r="EL5" s="137"/>
      <c r="EM5" s="137"/>
      <c r="EN5" s="137"/>
      <c r="EO5" s="137"/>
      <c r="EP5" s="137"/>
      <c r="EQ5" s="138"/>
      <c r="ER5" s="137"/>
      <c r="ES5" s="137"/>
      <c r="ET5" s="137"/>
      <c r="EU5" s="137"/>
      <c r="EV5" s="138"/>
      <c r="EW5" s="137"/>
      <c r="EX5" s="138"/>
      <c r="EY5" s="137"/>
      <c r="EZ5" s="137"/>
      <c r="FA5" s="137"/>
      <c r="FB5" s="137"/>
      <c r="FC5" s="137"/>
      <c r="FD5" s="138"/>
      <c r="FE5" s="137"/>
      <c r="FF5" s="137"/>
      <c r="FG5" s="137"/>
      <c r="FH5" s="137"/>
      <c r="FI5" s="137"/>
      <c r="FJ5" s="138"/>
      <c r="FK5" s="137"/>
      <c r="FL5" s="138"/>
      <c r="FM5" s="137"/>
      <c r="FN5" s="137"/>
      <c r="FO5" s="137"/>
      <c r="FP5" s="137"/>
      <c r="FQ5" s="137"/>
      <c r="FR5" s="138"/>
      <c r="FS5" s="137"/>
      <c r="FT5" s="137"/>
      <c r="FU5" s="137"/>
      <c r="FV5" s="137"/>
      <c r="FW5" s="138"/>
      <c r="FX5" s="137"/>
      <c r="FY5" s="138"/>
      <c r="FZ5" s="138"/>
      <c r="GA5" s="138"/>
      <c r="GB5" s="138"/>
      <c r="GC5" s="138"/>
      <c r="GD5" s="138"/>
      <c r="GE5" s="138"/>
      <c r="GF5" s="138"/>
      <c r="GG5" s="138"/>
      <c r="GH5" s="138"/>
      <c r="GI5" s="138"/>
      <c r="GJ5" s="138"/>
      <c r="GK5" s="138"/>
      <c r="GL5" s="138"/>
      <c r="GM5" s="138"/>
      <c r="GN5" s="138"/>
      <c r="HC5" s="125"/>
      <c r="HD5" s="125"/>
      <c r="HE5" s="126"/>
      <c r="HF5" s="126"/>
      <c r="HG5" s="126"/>
      <c r="HH5" s="125"/>
      <c r="HI5" s="125"/>
      <c r="HJ5" s="125"/>
      <c r="HK5" s="126"/>
      <c r="HL5" s="126"/>
      <c r="HM5" s="125"/>
      <c r="HN5" s="125"/>
      <c r="HO5" s="126"/>
      <c r="HP5" s="126"/>
      <c r="HQ5" s="126"/>
      <c r="HR5" s="125"/>
      <c r="HS5" s="119"/>
      <c r="HT5" s="125"/>
      <c r="HU5" s="125"/>
      <c r="HV5" s="125"/>
      <c r="HW5" s="119"/>
    </row>
    <row r="6" spans="1:231" ht="15" customHeight="1">
      <c r="A6" s="286">
        <v>211</v>
      </c>
      <c r="B6" s="142">
        <v>59.8</v>
      </c>
      <c r="C6" s="142">
        <v>59.8</v>
      </c>
      <c r="D6" s="142">
        <v>59.8</v>
      </c>
      <c r="E6" s="142">
        <v>59.8</v>
      </c>
      <c r="F6" s="141">
        <f t="shared" si="0"/>
        <v>239.2</v>
      </c>
      <c r="G6" s="153">
        <f>B6</f>
        <v>59.8</v>
      </c>
      <c r="H6" s="153">
        <f aca="true" t="shared" si="20" ref="H6:J7">C6</f>
        <v>59.8</v>
      </c>
      <c r="I6" s="153">
        <f t="shared" si="20"/>
        <v>59.8</v>
      </c>
      <c r="J6" s="153">
        <f t="shared" si="20"/>
        <v>59.8</v>
      </c>
      <c r="K6" s="141">
        <f t="shared" si="1"/>
        <v>239.2</v>
      </c>
      <c r="L6" s="142">
        <v>82.7</v>
      </c>
      <c r="M6" s="142">
        <v>82.7</v>
      </c>
      <c r="N6" s="142">
        <v>82.7</v>
      </c>
      <c r="O6" s="142">
        <v>82.7</v>
      </c>
      <c r="P6" s="141">
        <f t="shared" si="2"/>
        <v>330.8</v>
      </c>
      <c r="Q6" s="153">
        <f aca="true" t="shared" si="21" ref="Q6:T8">L6</f>
        <v>82.7</v>
      </c>
      <c r="R6" s="153">
        <f t="shared" si="21"/>
        <v>82.7</v>
      </c>
      <c r="S6" s="153">
        <f t="shared" si="21"/>
        <v>82.7</v>
      </c>
      <c r="T6" s="153">
        <f t="shared" si="21"/>
        <v>82.7</v>
      </c>
      <c r="U6" s="141">
        <f t="shared" si="3"/>
        <v>330.8</v>
      </c>
      <c r="V6" s="142"/>
      <c r="W6" s="142"/>
      <c r="X6" s="142"/>
      <c r="Y6" s="142"/>
      <c r="Z6" s="141">
        <f t="shared" si="4"/>
        <v>0</v>
      </c>
      <c r="AA6" s="142"/>
      <c r="AB6" s="142"/>
      <c r="AC6" s="142"/>
      <c r="AD6" s="142"/>
      <c r="AE6" s="141">
        <f t="shared" si="5"/>
        <v>0</v>
      </c>
      <c r="AF6" s="142"/>
      <c r="AG6" s="142"/>
      <c r="AH6" s="142"/>
      <c r="AI6" s="142"/>
      <c r="AJ6" s="141">
        <f t="shared" si="6"/>
        <v>0</v>
      </c>
      <c r="AK6" s="142"/>
      <c r="AL6" s="142"/>
      <c r="AM6" s="142"/>
      <c r="AN6" s="142"/>
      <c r="AO6" s="141">
        <f t="shared" si="7"/>
        <v>0</v>
      </c>
      <c r="AP6" s="153">
        <f>AK6+V6+G6+Q6</f>
        <v>142.5</v>
      </c>
      <c r="AQ6" s="153">
        <f>AL6+W6+H6+R6</f>
        <v>142.5</v>
      </c>
      <c r="AR6" s="153">
        <f>AM6+X6+I6+S6</f>
        <v>142.5</v>
      </c>
      <c r="AS6" s="153">
        <f>AN6+Y6+J6+T6</f>
        <v>142.5</v>
      </c>
      <c r="AT6" s="141">
        <f t="shared" si="8"/>
        <v>570</v>
      </c>
      <c r="AU6" s="142"/>
      <c r="AV6" s="142"/>
      <c r="AW6" s="142"/>
      <c r="AX6" s="142"/>
      <c r="AY6" s="141">
        <f t="shared" si="9"/>
        <v>0</v>
      </c>
      <c r="AZ6" s="142"/>
      <c r="BA6" s="142"/>
      <c r="BB6" s="142"/>
      <c r="BC6" s="142"/>
      <c r="BD6" s="141">
        <f t="shared" si="10"/>
        <v>0</v>
      </c>
      <c r="BE6" s="142"/>
      <c r="BF6" s="142"/>
      <c r="BG6" s="142"/>
      <c r="BH6" s="142"/>
      <c r="BI6" s="141">
        <f t="shared" si="11"/>
        <v>0</v>
      </c>
      <c r="BJ6" s="142"/>
      <c r="BK6" s="142"/>
      <c r="BL6" s="142"/>
      <c r="BM6" s="142"/>
      <c r="BN6" s="141">
        <f t="shared" si="12"/>
        <v>0</v>
      </c>
      <c r="BO6" s="142"/>
      <c r="BP6" s="142"/>
      <c r="BQ6" s="142"/>
      <c r="BR6" s="142"/>
      <c r="BS6" s="141">
        <f t="shared" si="13"/>
        <v>0</v>
      </c>
      <c r="BT6" s="142"/>
      <c r="BU6" s="142"/>
      <c r="BV6" s="142"/>
      <c r="BW6" s="142"/>
      <c r="BX6" s="141">
        <f t="shared" si="14"/>
        <v>0</v>
      </c>
      <c r="BY6" s="142"/>
      <c r="BZ6" s="142"/>
      <c r="CA6" s="142"/>
      <c r="CB6" s="142"/>
      <c r="CC6" s="141">
        <f t="shared" si="15"/>
        <v>0</v>
      </c>
      <c r="CD6" s="142"/>
      <c r="CE6" s="142"/>
      <c r="CF6" s="142"/>
      <c r="CG6" s="142"/>
      <c r="CH6" s="141">
        <f t="shared" si="16"/>
        <v>0</v>
      </c>
      <c r="CI6" s="142"/>
      <c r="CJ6" s="142"/>
      <c r="CK6" s="142"/>
      <c r="CL6" s="142"/>
      <c r="CM6" s="141">
        <f t="shared" si="17"/>
        <v>0</v>
      </c>
      <c r="CN6" s="153">
        <f aca="true" t="shared" si="22" ref="CN6:CQ8">BT6+BY6</f>
        <v>0</v>
      </c>
      <c r="CO6" s="153">
        <f t="shared" si="22"/>
        <v>0</v>
      </c>
      <c r="CP6" s="153">
        <f t="shared" si="22"/>
        <v>0</v>
      </c>
      <c r="CQ6" s="153">
        <f t="shared" si="22"/>
        <v>0</v>
      </c>
      <c r="CR6" s="141">
        <f t="shared" si="18"/>
        <v>0</v>
      </c>
      <c r="CS6" s="142"/>
      <c r="CT6" s="142"/>
      <c r="CU6" s="142"/>
      <c r="CV6" s="142"/>
      <c r="CW6" s="141">
        <f aca="true" t="shared" si="23" ref="CW6:CW16">CS6+CT6+CU6+CV6</f>
        <v>0</v>
      </c>
      <c r="CX6" s="153">
        <f>AP6+AU6+CN6</f>
        <v>142.5</v>
      </c>
      <c r="CY6" s="153">
        <f>AQ6+AV6+CO6</f>
        <v>142.5</v>
      </c>
      <c r="CZ6" s="153">
        <f>AR6+AW6+CP6</f>
        <v>142.5</v>
      </c>
      <c r="DA6" s="153">
        <f>AS6+AX6+CQ6</f>
        <v>142.5</v>
      </c>
      <c r="DB6" s="141">
        <f t="shared" si="19"/>
        <v>570</v>
      </c>
      <c r="DC6" s="139"/>
      <c r="DD6" s="138"/>
      <c r="DE6" s="139"/>
      <c r="DF6" s="139"/>
      <c r="DG6" s="139"/>
      <c r="DH6" s="139"/>
      <c r="DI6" s="138"/>
      <c r="DJ6" s="139"/>
      <c r="DK6" s="138"/>
      <c r="DL6" s="139"/>
      <c r="DM6" s="139"/>
      <c r="DN6" s="137"/>
      <c r="DO6" s="139"/>
      <c r="DP6" s="139"/>
      <c r="DQ6" s="138"/>
      <c r="DR6" s="139"/>
      <c r="DS6" s="139"/>
      <c r="DT6" s="139"/>
      <c r="DU6" s="139"/>
      <c r="DV6" s="138"/>
      <c r="DW6" s="139"/>
      <c r="DX6" s="138"/>
      <c r="DY6" s="139"/>
      <c r="DZ6" s="139"/>
      <c r="EA6" s="137"/>
      <c r="EB6" s="139"/>
      <c r="EC6" s="139"/>
      <c r="ED6" s="138"/>
      <c r="EE6" s="139"/>
      <c r="EF6" s="139"/>
      <c r="EG6" s="139"/>
      <c r="EH6" s="139"/>
      <c r="EI6" s="138"/>
      <c r="EJ6" s="139"/>
      <c r="EK6" s="138"/>
      <c r="EL6" s="139"/>
      <c r="EM6" s="139"/>
      <c r="EN6" s="137"/>
      <c r="EO6" s="139"/>
      <c r="EP6" s="139"/>
      <c r="EQ6" s="138"/>
      <c r="ER6" s="139"/>
      <c r="ES6" s="139"/>
      <c r="ET6" s="139"/>
      <c r="EU6" s="139"/>
      <c r="EV6" s="138"/>
      <c r="EW6" s="139"/>
      <c r="EX6" s="138"/>
      <c r="EY6" s="139"/>
      <c r="EZ6" s="139"/>
      <c r="FA6" s="137"/>
      <c r="FB6" s="139"/>
      <c r="FC6" s="139"/>
      <c r="FD6" s="138"/>
      <c r="FE6" s="139"/>
      <c r="FF6" s="139"/>
      <c r="FG6" s="139"/>
      <c r="FH6" s="139"/>
      <c r="FI6" s="139"/>
      <c r="FJ6" s="138"/>
      <c r="FK6" s="139"/>
      <c r="FL6" s="138"/>
      <c r="FM6" s="139"/>
      <c r="FN6" s="139"/>
      <c r="FO6" s="137"/>
      <c r="FP6" s="139"/>
      <c r="FQ6" s="139"/>
      <c r="FR6" s="138"/>
      <c r="FS6" s="139"/>
      <c r="FT6" s="139"/>
      <c r="FU6" s="139"/>
      <c r="FV6" s="139"/>
      <c r="FW6" s="138"/>
      <c r="FX6" s="139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HC6" s="125"/>
      <c r="HD6" s="125"/>
      <c r="HE6" s="126"/>
      <c r="HF6" s="126"/>
      <c r="HG6" s="126"/>
      <c r="HH6" s="125"/>
      <c r="HI6" s="125"/>
      <c r="HJ6" s="125"/>
      <c r="HK6" s="126"/>
      <c r="HL6" s="126"/>
      <c r="HM6" s="125"/>
      <c r="HN6" s="125"/>
      <c r="HO6" s="126"/>
      <c r="HP6" s="126"/>
      <c r="HQ6" s="126"/>
      <c r="HR6" s="125"/>
      <c r="HS6" s="119"/>
      <c r="HT6" s="125"/>
      <c r="HU6" s="125"/>
      <c r="HV6" s="125"/>
      <c r="HW6" s="119"/>
    </row>
    <row r="7" spans="1:231" ht="15" customHeight="1">
      <c r="A7" s="286">
        <v>212</v>
      </c>
      <c r="B7" s="143"/>
      <c r="C7" s="143"/>
      <c r="D7" s="143">
        <v>11.5</v>
      </c>
      <c r="E7" s="143"/>
      <c r="F7" s="141">
        <f t="shared" si="0"/>
        <v>11.5</v>
      </c>
      <c r="G7" s="153">
        <f>B7</f>
        <v>0</v>
      </c>
      <c r="H7" s="153">
        <f t="shared" si="20"/>
        <v>0</v>
      </c>
      <c r="I7" s="153">
        <f t="shared" si="20"/>
        <v>11.5</v>
      </c>
      <c r="J7" s="153">
        <f t="shared" si="20"/>
        <v>0</v>
      </c>
      <c r="K7" s="141">
        <f t="shared" si="1"/>
        <v>11.5</v>
      </c>
      <c r="L7" s="143"/>
      <c r="M7" s="143"/>
      <c r="N7" s="143"/>
      <c r="O7" s="143"/>
      <c r="P7" s="141">
        <f t="shared" si="2"/>
        <v>0</v>
      </c>
      <c r="Q7" s="153">
        <f t="shared" si="21"/>
        <v>0</v>
      </c>
      <c r="R7" s="153">
        <f t="shared" si="21"/>
        <v>0</v>
      </c>
      <c r="S7" s="153">
        <f t="shared" si="21"/>
        <v>0</v>
      </c>
      <c r="T7" s="153">
        <f t="shared" si="21"/>
        <v>0</v>
      </c>
      <c r="U7" s="141">
        <f t="shared" si="3"/>
        <v>0</v>
      </c>
      <c r="V7" s="143"/>
      <c r="W7" s="143"/>
      <c r="X7" s="143"/>
      <c r="Y7" s="143"/>
      <c r="Z7" s="141">
        <f t="shared" si="4"/>
        <v>0</v>
      </c>
      <c r="AA7" s="143"/>
      <c r="AB7" s="143"/>
      <c r="AC7" s="143"/>
      <c r="AD7" s="143"/>
      <c r="AE7" s="141">
        <f t="shared" si="5"/>
        <v>0</v>
      </c>
      <c r="AF7" s="143"/>
      <c r="AG7" s="143"/>
      <c r="AH7" s="143"/>
      <c r="AI7" s="143"/>
      <c r="AJ7" s="141">
        <f t="shared" si="6"/>
        <v>0</v>
      </c>
      <c r="AK7" s="143"/>
      <c r="AL7" s="143"/>
      <c r="AM7" s="143"/>
      <c r="AN7" s="143"/>
      <c r="AO7" s="141">
        <f t="shared" si="7"/>
        <v>0</v>
      </c>
      <c r="AP7" s="153">
        <f>AK7+V7+G7</f>
        <v>0</v>
      </c>
      <c r="AQ7" s="153">
        <f>AL7+W7+H7</f>
        <v>0</v>
      </c>
      <c r="AR7" s="153">
        <f>AM7+X7+I7</f>
        <v>11.5</v>
      </c>
      <c r="AS7" s="153">
        <f>AN7+Y7+J7</f>
        <v>0</v>
      </c>
      <c r="AT7" s="141">
        <f t="shared" si="8"/>
        <v>11.5</v>
      </c>
      <c r="AU7" s="143"/>
      <c r="AV7" s="143"/>
      <c r="AW7" s="143"/>
      <c r="AX7" s="143"/>
      <c r="AY7" s="141">
        <f t="shared" si="9"/>
        <v>0</v>
      </c>
      <c r="AZ7" s="143"/>
      <c r="BA7" s="143"/>
      <c r="BB7" s="143"/>
      <c r="BC7" s="143"/>
      <c r="BD7" s="141">
        <f t="shared" si="10"/>
        <v>0</v>
      </c>
      <c r="BE7" s="143"/>
      <c r="BF7" s="143"/>
      <c r="BG7" s="143"/>
      <c r="BH7" s="143"/>
      <c r="BI7" s="141">
        <f t="shared" si="11"/>
        <v>0</v>
      </c>
      <c r="BJ7" s="143"/>
      <c r="BK7" s="143"/>
      <c r="BL7" s="143"/>
      <c r="BM7" s="143"/>
      <c r="BN7" s="141">
        <f t="shared" si="12"/>
        <v>0</v>
      </c>
      <c r="BO7" s="143"/>
      <c r="BP7" s="143"/>
      <c r="BQ7" s="143"/>
      <c r="BR7" s="143"/>
      <c r="BS7" s="141">
        <f t="shared" si="13"/>
        <v>0</v>
      </c>
      <c r="BT7" s="143"/>
      <c r="BU7" s="143"/>
      <c r="BV7" s="143"/>
      <c r="BW7" s="143"/>
      <c r="BX7" s="141">
        <f t="shared" si="14"/>
        <v>0</v>
      </c>
      <c r="BY7" s="143"/>
      <c r="BZ7" s="143"/>
      <c r="CA7" s="143"/>
      <c r="CB7" s="143"/>
      <c r="CC7" s="141">
        <f t="shared" si="15"/>
        <v>0</v>
      </c>
      <c r="CD7" s="143"/>
      <c r="CE7" s="143"/>
      <c r="CF7" s="143"/>
      <c r="CG7" s="143"/>
      <c r="CH7" s="141">
        <f t="shared" si="16"/>
        <v>0</v>
      </c>
      <c r="CI7" s="143"/>
      <c r="CJ7" s="143"/>
      <c r="CK7" s="143"/>
      <c r="CL7" s="143"/>
      <c r="CM7" s="141">
        <f t="shared" si="17"/>
        <v>0</v>
      </c>
      <c r="CN7" s="153">
        <f t="shared" si="22"/>
        <v>0</v>
      </c>
      <c r="CO7" s="153">
        <f t="shared" si="22"/>
        <v>0</v>
      </c>
      <c r="CP7" s="153">
        <f t="shared" si="22"/>
        <v>0</v>
      </c>
      <c r="CQ7" s="153">
        <f t="shared" si="22"/>
        <v>0</v>
      </c>
      <c r="CR7" s="141">
        <f t="shared" si="18"/>
        <v>0</v>
      </c>
      <c r="CS7" s="143"/>
      <c r="CT7" s="143"/>
      <c r="CU7" s="143"/>
      <c r="CV7" s="143"/>
      <c r="CW7" s="141">
        <f t="shared" si="23"/>
        <v>0</v>
      </c>
      <c r="CX7" s="153">
        <f>AP7+AU7+AZ7+CN7</f>
        <v>0</v>
      </c>
      <c r="CY7" s="153">
        <f>AQ7+AV7+BA7+CO7</f>
        <v>0</v>
      </c>
      <c r="CZ7" s="153">
        <f>AR7+AW7+BB7+CP7</f>
        <v>11.5</v>
      </c>
      <c r="DA7" s="153">
        <f>AS7+AX7+BC7+CQ7</f>
        <v>0</v>
      </c>
      <c r="DB7" s="141">
        <f t="shared" si="19"/>
        <v>11.5</v>
      </c>
      <c r="DC7" s="137"/>
      <c r="DD7" s="138"/>
      <c r="DE7" s="137"/>
      <c r="DF7" s="137"/>
      <c r="DG7" s="137"/>
      <c r="DH7" s="137"/>
      <c r="DI7" s="138"/>
      <c r="DJ7" s="137"/>
      <c r="DK7" s="138"/>
      <c r="DL7" s="137"/>
      <c r="DM7" s="137"/>
      <c r="DN7" s="137"/>
      <c r="DO7" s="137"/>
      <c r="DP7" s="137"/>
      <c r="DQ7" s="138"/>
      <c r="DR7" s="137"/>
      <c r="DS7" s="137"/>
      <c r="DT7" s="137"/>
      <c r="DU7" s="137"/>
      <c r="DV7" s="138"/>
      <c r="DW7" s="137"/>
      <c r="DX7" s="138"/>
      <c r="DY7" s="137"/>
      <c r="DZ7" s="137"/>
      <c r="EA7" s="137"/>
      <c r="EB7" s="137"/>
      <c r="EC7" s="137"/>
      <c r="ED7" s="138"/>
      <c r="EE7" s="137"/>
      <c r="EF7" s="137"/>
      <c r="EG7" s="137"/>
      <c r="EH7" s="137"/>
      <c r="EI7" s="138"/>
      <c r="EJ7" s="137"/>
      <c r="EK7" s="138"/>
      <c r="EL7" s="137"/>
      <c r="EM7" s="137"/>
      <c r="EN7" s="137"/>
      <c r="EO7" s="137"/>
      <c r="EP7" s="137"/>
      <c r="EQ7" s="138"/>
      <c r="ER7" s="137"/>
      <c r="ES7" s="137"/>
      <c r="ET7" s="137"/>
      <c r="EU7" s="137"/>
      <c r="EV7" s="138"/>
      <c r="EW7" s="137"/>
      <c r="EX7" s="138"/>
      <c r="EY7" s="137"/>
      <c r="EZ7" s="137"/>
      <c r="FA7" s="137"/>
      <c r="FB7" s="137"/>
      <c r="FC7" s="137"/>
      <c r="FD7" s="138"/>
      <c r="FE7" s="137"/>
      <c r="FF7" s="137"/>
      <c r="FG7" s="137"/>
      <c r="FH7" s="137"/>
      <c r="FI7" s="137"/>
      <c r="FJ7" s="138"/>
      <c r="FK7" s="137"/>
      <c r="FL7" s="138"/>
      <c r="FM7" s="137"/>
      <c r="FN7" s="137"/>
      <c r="FO7" s="137"/>
      <c r="FP7" s="137"/>
      <c r="FQ7" s="137"/>
      <c r="FR7" s="138"/>
      <c r="FS7" s="137"/>
      <c r="FT7" s="137"/>
      <c r="FU7" s="137"/>
      <c r="FV7" s="137"/>
      <c r="FW7" s="138"/>
      <c r="FX7" s="137"/>
      <c r="FY7" s="138"/>
      <c r="FZ7" s="138"/>
      <c r="GA7" s="138"/>
      <c r="GB7" s="138"/>
      <c r="GC7" s="138"/>
      <c r="GD7" s="138"/>
      <c r="GE7" s="138"/>
      <c r="GF7" s="138"/>
      <c r="GG7" s="138"/>
      <c r="GH7" s="138"/>
      <c r="GI7" s="138"/>
      <c r="GJ7" s="138"/>
      <c r="GK7" s="138"/>
      <c r="GL7" s="138"/>
      <c r="GM7" s="138"/>
      <c r="GN7" s="138"/>
      <c r="HC7" s="125"/>
      <c r="HD7" s="125"/>
      <c r="HE7" s="126"/>
      <c r="HF7" s="126"/>
      <c r="HG7" s="126"/>
      <c r="HH7" s="125"/>
      <c r="HI7" s="125"/>
      <c r="HJ7" s="127"/>
      <c r="HK7" s="126"/>
      <c r="HL7" s="126"/>
      <c r="HM7" s="125"/>
      <c r="HN7" s="125"/>
      <c r="HO7" s="126"/>
      <c r="HP7" s="126"/>
      <c r="HQ7" s="126"/>
      <c r="HR7" s="125"/>
      <c r="HS7" s="119"/>
      <c r="HT7" s="125"/>
      <c r="HU7" s="125"/>
      <c r="HV7" s="125"/>
      <c r="HW7" s="119"/>
    </row>
    <row r="8" spans="1:231" ht="15" customHeight="1">
      <c r="A8" s="286">
        <v>213</v>
      </c>
      <c r="B8" s="153">
        <f>ROUND(B6*0.342,1)</f>
        <v>20.5</v>
      </c>
      <c r="C8" s="153">
        <f>ROUND(C6*0.342,1)</f>
        <v>20.5</v>
      </c>
      <c r="D8" s="153">
        <f>ROUND(D6*0.342,1)</f>
        <v>20.5</v>
      </c>
      <c r="E8" s="153">
        <f>ROUND(E6*0.342,1)</f>
        <v>20.5</v>
      </c>
      <c r="F8" s="141">
        <f t="shared" si="0"/>
        <v>82</v>
      </c>
      <c r="G8" s="153">
        <f>B8</f>
        <v>20.5</v>
      </c>
      <c r="H8" s="153">
        <f>C8</f>
        <v>20.5</v>
      </c>
      <c r="I8" s="153">
        <f>D8</f>
        <v>20.5</v>
      </c>
      <c r="J8" s="153">
        <f>E8</f>
        <v>20.5</v>
      </c>
      <c r="K8" s="141">
        <f t="shared" si="1"/>
        <v>82</v>
      </c>
      <c r="L8" s="153">
        <f>ROUND(L6*0.342,1)</f>
        <v>28.3</v>
      </c>
      <c r="M8" s="153">
        <f>ROUND(M6*0.342,1)</f>
        <v>28.3</v>
      </c>
      <c r="N8" s="153">
        <f>ROUND(N6*0.342,1)</f>
        <v>28.3</v>
      </c>
      <c r="O8" s="153">
        <f>ROUND(O6*0.342,1)</f>
        <v>28.3</v>
      </c>
      <c r="P8" s="141">
        <f t="shared" si="2"/>
        <v>113.2</v>
      </c>
      <c r="Q8" s="153">
        <f t="shared" si="21"/>
        <v>28.3</v>
      </c>
      <c r="R8" s="153">
        <f t="shared" si="21"/>
        <v>28.3</v>
      </c>
      <c r="S8" s="153">
        <f t="shared" si="21"/>
        <v>28.3</v>
      </c>
      <c r="T8" s="153">
        <f t="shared" si="21"/>
        <v>28.3</v>
      </c>
      <c r="U8" s="141">
        <f t="shared" si="3"/>
        <v>113.2</v>
      </c>
      <c r="V8" s="142"/>
      <c r="W8" s="142"/>
      <c r="X8" s="142"/>
      <c r="Y8" s="142"/>
      <c r="Z8" s="141">
        <f t="shared" si="4"/>
        <v>0</v>
      </c>
      <c r="AA8" s="153">
        <f>ROUND(AA6*0.262,0)</f>
        <v>0</v>
      </c>
      <c r="AB8" s="153">
        <f>ROUND(AB6*0.262,0)</f>
        <v>0</v>
      </c>
      <c r="AC8" s="153">
        <f>ROUND(AC6*0.262,0)</f>
        <v>0</v>
      </c>
      <c r="AD8" s="153">
        <f>ROUND(AD6*0.262,0)</f>
        <v>0</v>
      </c>
      <c r="AE8" s="141">
        <f t="shared" si="5"/>
        <v>0</v>
      </c>
      <c r="AF8" s="142"/>
      <c r="AG8" s="142"/>
      <c r="AH8" s="142"/>
      <c r="AI8" s="142"/>
      <c r="AJ8" s="141">
        <f t="shared" si="6"/>
        <v>0</v>
      </c>
      <c r="AK8" s="142"/>
      <c r="AL8" s="142"/>
      <c r="AM8" s="142"/>
      <c r="AN8" s="142"/>
      <c r="AO8" s="141">
        <f t="shared" si="7"/>
        <v>0</v>
      </c>
      <c r="AP8" s="153">
        <f>AK8+V8+G8+Q8</f>
        <v>48.8</v>
      </c>
      <c r="AQ8" s="153">
        <f>AL8+W8+H8+R8</f>
        <v>48.8</v>
      </c>
      <c r="AR8" s="153">
        <f>AM8+X8+I8+S8</f>
        <v>48.8</v>
      </c>
      <c r="AS8" s="153">
        <f>AN8+Y8+J8+T8</f>
        <v>48.8</v>
      </c>
      <c r="AT8" s="141">
        <f t="shared" si="8"/>
        <v>195.2</v>
      </c>
      <c r="AU8" s="153">
        <f>ROUND(AU6*0.262,0)</f>
        <v>0</v>
      </c>
      <c r="AV8" s="153">
        <f>ROUND(AV6*0.262,0)</f>
        <v>0</v>
      </c>
      <c r="AW8" s="153">
        <f>ROUND(AW6*0.262,0)</f>
        <v>0</v>
      </c>
      <c r="AX8" s="153">
        <f>ROUND(AX6*0.262,0)</f>
        <v>0</v>
      </c>
      <c r="AY8" s="141">
        <f t="shared" si="9"/>
        <v>0</v>
      </c>
      <c r="AZ8" s="153">
        <f>ROUND(AZ6*0.262,0)</f>
        <v>0</v>
      </c>
      <c r="BA8" s="153">
        <f>ROUND(BA6*0.262,0)</f>
        <v>0</v>
      </c>
      <c r="BB8" s="153">
        <f>ROUND(BB6*0.262,0)</f>
        <v>0</v>
      </c>
      <c r="BC8" s="153">
        <f>ROUND(BC6*0.262,0)</f>
        <v>0</v>
      </c>
      <c r="BD8" s="141">
        <f t="shared" si="10"/>
        <v>0</v>
      </c>
      <c r="BE8" s="153">
        <f>ROUND(BE6*0.262,0)</f>
        <v>0</v>
      </c>
      <c r="BF8" s="153">
        <f>ROUND(BF6*0.262,0)</f>
        <v>0</v>
      </c>
      <c r="BG8" s="153">
        <f>ROUND(BG6*0.262,0)</f>
        <v>0</v>
      </c>
      <c r="BH8" s="153">
        <f>ROUND(BH6*0.262,0)</f>
        <v>0</v>
      </c>
      <c r="BI8" s="141">
        <f t="shared" si="11"/>
        <v>0</v>
      </c>
      <c r="BJ8" s="142"/>
      <c r="BK8" s="142"/>
      <c r="BL8" s="142"/>
      <c r="BM8" s="142"/>
      <c r="BN8" s="141">
        <f t="shared" si="12"/>
        <v>0</v>
      </c>
      <c r="BO8" s="153">
        <f>ROUND(BO6*0.262,0)</f>
        <v>0</v>
      </c>
      <c r="BP8" s="153">
        <f>ROUND(BP6*0.262,0)</f>
        <v>0</v>
      </c>
      <c r="BQ8" s="153">
        <f>ROUND(BQ6*0.262,0)</f>
        <v>0</v>
      </c>
      <c r="BR8" s="153">
        <f>ROUND(BR6*0.262,0)</f>
        <v>0</v>
      </c>
      <c r="BS8" s="141">
        <f t="shared" si="13"/>
        <v>0</v>
      </c>
      <c r="BT8" s="142"/>
      <c r="BU8" s="142"/>
      <c r="BV8" s="142"/>
      <c r="BW8" s="142"/>
      <c r="BX8" s="141">
        <f t="shared" si="14"/>
        <v>0</v>
      </c>
      <c r="BY8" s="142"/>
      <c r="BZ8" s="142"/>
      <c r="CA8" s="142"/>
      <c r="CB8" s="142"/>
      <c r="CC8" s="141">
        <f t="shared" si="15"/>
        <v>0</v>
      </c>
      <c r="CD8" s="142"/>
      <c r="CE8" s="142"/>
      <c r="CF8" s="142"/>
      <c r="CG8" s="142"/>
      <c r="CH8" s="141">
        <f t="shared" si="16"/>
        <v>0</v>
      </c>
      <c r="CI8" s="142"/>
      <c r="CJ8" s="142"/>
      <c r="CK8" s="142"/>
      <c r="CL8" s="142"/>
      <c r="CM8" s="141">
        <f t="shared" si="17"/>
        <v>0</v>
      </c>
      <c r="CN8" s="153">
        <f t="shared" si="22"/>
        <v>0</v>
      </c>
      <c r="CO8" s="153">
        <f t="shared" si="22"/>
        <v>0</v>
      </c>
      <c r="CP8" s="153">
        <f t="shared" si="22"/>
        <v>0</v>
      </c>
      <c r="CQ8" s="153">
        <f t="shared" si="22"/>
        <v>0</v>
      </c>
      <c r="CR8" s="141">
        <f t="shared" si="18"/>
        <v>0</v>
      </c>
      <c r="CS8" s="142"/>
      <c r="CT8" s="142"/>
      <c r="CU8" s="142"/>
      <c r="CV8" s="142"/>
      <c r="CW8" s="141">
        <f t="shared" si="23"/>
        <v>0</v>
      </c>
      <c r="CX8" s="153">
        <f>AP8+AU8+CN8</f>
        <v>48.8</v>
      </c>
      <c r="CY8" s="153">
        <f>AQ8+AV8+CO8</f>
        <v>48.8</v>
      </c>
      <c r="CZ8" s="153">
        <f>AR8+AW8+CP8</f>
        <v>48.8</v>
      </c>
      <c r="DA8" s="153">
        <f>AS8+AX8+CQ8</f>
        <v>48.8</v>
      </c>
      <c r="DB8" s="141">
        <f t="shared" si="19"/>
        <v>195.2</v>
      </c>
      <c r="DC8" s="139"/>
      <c r="DD8" s="138"/>
      <c r="DE8" s="139"/>
      <c r="DF8" s="139"/>
      <c r="DG8" s="139"/>
      <c r="DH8" s="139"/>
      <c r="DI8" s="138"/>
      <c r="DJ8" s="139"/>
      <c r="DK8" s="138"/>
      <c r="DL8" s="139"/>
      <c r="DM8" s="139"/>
      <c r="DN8" s="137"/>
      <c r="DO8" s="139"/>
      <c r="DP8" s="139"/>
      <c r="DQ8" s="138"/>
      <c r="DR8" s="139"/>
      <c r="DS8" s="139"/>
      <c r="DT8" s="139"/>
      <c r="DU8" s="139"/>
      <c r="DV8" s="138"/>
      <c r="DW8" s="139"/>
      <c r="DX8" s="138"/>
      <c r="DY8" s="139"/>
      <c r="DZ8" s="139"/>
      <c r="EA8" s="137"/>
      <c r="EB8" s="139"/>
      <c r="EC8" s="139"/>
      <c r="ED8" s="138"/>
      <c r="EE8" s="139"/>
      <c r="EF8" s="139"/>
      <c r="EG8" s="139"/>
      <c r="EH8" s="139"/>
      <c r="EI8" s="138"/>
      <c r="EJ8" s="139"/>
      <c r="EK8" s="138"/>
      <c r="EL8" s="139"/>
      <c r="EM8" s="139"/>
      <c r="EN8" s="137"/>
      <c r="EO8" s="139"/>
      <c r="EP8" s="139"/>
      <c r="EQ8" s="138"/>
      <c r="ER8" s="139"/>
      <c r="ES8" s="139"/>
      <c r="ET8" s="139"/>
      <c r="EU8" s="139"/>
      <c r="EV8" s="138"/>
      <c r="EW8" s="139"/>
      <c r="EX8" s="138"/>
      <c r="EY8" s="139"/>
      <c r="EZ8" s="139"/>
      <c r="FA8" s="137"/>
      <c r="FB8" s="139"/>
      <c r="FC8" s="139"/>
      <c r="FD8" s="138"/>
      <c r="FE8" s="139"/>
      <c r="FF8" s="139"/>
      <c r="FG8" s="139"/>
      <c r="FH8" s="139"/>
      <c r="FI8" s="139"/>
      <c r="FJ8" s="138"/>
      <c r="FK8" s="139"/>
      <c r="FL8" s="138"/>
      <c r="FM8" s="139"/>
      <c r="FN8" s="139"/>
      <c r="FO8" s="137"/>
      <c r="FP8" s="139"/>
      <c r="FQ8" s="139"/>
      <c r="FR8" s="138"/>
      <c r="FS8" s="139"/>
      <c r="FT8" s="139"/>
      <c r="FU8" s="139"/>
      <c r="FV8" s="139"/>
      <c r="FW8" s="138"/>
      <c r="FX8" s="139"/>
      <c r="FY8" s="138"/>
      <c r="FZ8" s="138"/>
      <c r="GA8" s="138"/>
      <c r="GB8" s="138"/>
      <c r="GC8" s="138"/>
      <c r="GD8" s="138"/>
      <c r="GE8" s="138"/>
      <c r="GF8" s="138"/>
      <c r="GG8" s="138"/>
      <c r="GH8" s="138"/>
      <c r="GI8" s="138"/>
      <c r="GJ8" s="138"/>
      <c r="GK8" s="138"/>
      <c r="GL8" s="138"/>
      <c r="GM8" s="138"/>
      <c r="GN8" s="138"/>
      <c r="HC8" s="125"/>
      <c r="HD8" s="125"/>
      <c r="HE8" s="126"/>
      <c r="HF8" s="126"/>
      <c r="HG8" s="126"/>
      <c r="HH8" s="125"/>
      <c r="HI8" s="125"/>
      <c r="HJ8" s="125"/>
      <c r="HK8" s="126"/>
      <c r="HL8" s="126"/>
      <c r="HM8" s="125"/>
      <c r="HN8" s="125"/>
      <c r="HO8" s="126"/>
      <c r="HP8" s="126"/>
      <c r="HQ8" s="126"/>
      <c r="HR8" s="125"/>
      <c r="HS8" s="119"/>
      <c r="HT8" s="125"/>
      <c r="HU8" s="125"/>
      <c r="HV8" s="125"/>
      <c r="HW8" s="119"/>
    </row>
    <row r="9" spans="1:231" ht="15" customHeight="1">
      <c r="A9" s="286">
        <v>220</v>
      </c>
      <c r="B9" s="141">
        <f>B10+B11+B12+B23+B18</f>
        <v>0</v>
      </c>
      <c r="C9" s="141">
        <f>C10+C11+C12+C23+C18</f>
        <v>0</v>
      </c>
      <c r="D9" s="141">
        <f>D10+D11+D12+D23+D18</f>
        <v>0</v>
      </c>
      <c r="E9" s="141">
        <f>E10+E11+E12+E23+E18</f>
        <v>0</v>
      </c>
      <c r="F9" s="141">
        <f t="shared" si="0"/>
        <v>0</v>
      </c>
      <c r="G9" s="141">
        <f>G10+G11+G12+G23+G17+G18</f>
        <v>0</v>
      </c>
      <c r="H9" s="141">
        <f>H10+H11+H12+H23+H17+H18</f>
        <v>0</v>
      </c>
      <c r="I9" s="141">
        <f>I10+I11+I12+I23+I17+I18</f>
        <v>0</v>
      </c>
      <c r="J9" s="141">
        <f>J10+J11+J12+J23+J17+J18</f>
        <v>0</v>
      </c>
      <c r="K9" s="141">
        <f t="shared" si="1"/>
        <v>0</v>
      </c>
      <c r="L9" s="141">
        <f>L10+L11+L12+L23+L17+L18</f>
        <v>15</v>
      </c>
      <c r="M9" s="141">
        <f>M10+M11+M12+M23+M17+M18</f>
        <v>15</v>
      </c>
      <c r="N9" s="141">
        <f>N10+N11+N12+N23+N17+N18</f>
        <v>20</v>
      </c>
      <c r="O9" s="141">
        <f>O10+O11+O12+O23+O17+O18</f>
        <v>24.8</v>
      </c>
      <c r="P9" s="141">
        <f t="shared" si="2"/>
        <v>74.8</v>
      </c>
      <c r="Q9" s="141">
        <f>Q10+Q11+Q12+Q23+Q17+Q18</f>
        <v>15</v>
      </c>
      <c r="R9" s="141">
        <f>R10+R11+R12+R23+R17+R18</f>
        <v>15</v>
      </c>
      <c r="S9" s="141">
        <f>S10+S11+S12+S23+S17+S18</f>
        <v>20</v>
      </c>
      <c r="T9" s="141">
        <f>T10+T11+T12+T23+T17+T18</f>
        <v>24.8</v>
      </c>
      <c r="U9" s="141">
        <f t="shared" si="3"/>
        <v>74.8</v>
      </c>
      <c r="V9" s="141">
        <f>V10+V11+V12+V23+V18</f>
        <v>0</v>
      </c>
      <c r="W9" s="141">
        <f>W10+W11+W12+W23+W18</f>
        <v>0</v>
      </c>
      <c r="X9" s="141">
        <f>X10+X11+X12+X23+X18</f>
        <v>0</v>
      </c>
      <c r="Y9" s="141">
        <f>Y10+Y11+Y12+Y23+Y18</f>
        <v>0</v>
      </c>
      <c r="Z9" s="141">
        <f t="shared" si="4"/>
        <v>0</v>
      </c>
      <c r="AA9" s="141">
        <f>AA10+AA11+AA12+AA23+AA18</f>
        <v>0</v>
      </c>
      <c r="AB9" s="141">
        <f>AB10+AB11+AB12+AB23+AB18</f>
        <v>0</v>
      </c>
      <c r="AC9" s="141">
        <f>AC10+AC11+AC12+AC23+AC18</f>
        <v>0</v>
      </c>
      <c r="AD9" s="141">
        <f>AD10+AD11+AD12+AD23+AD18</f>
        <v>0</v>
      </c>
      <c r="AE9" s="141">
        <f t="shared" si="5"/>
        <v>0</v>
      </c>
      <c r="AF9" s="141">
        <f>AF10+AF11+AF12+AF23+AF18</f>
        <v>0</v>
      </c>
      <c r="AG9" s="141">
        <f>AG10+AG11+AG12+AG23+AG18</f>
        <v>0</v>
      </c>
      <c r="AH9" s="141">
        <f>AH10+AH11+AH12+AH23+AH18</f>
        <v>0</v>
      </c>
      <c r="AI9" s="141">
        <f>AI10+AI11+AI12+AI23+AI18</f>
        <v>0</v>
      </c>
      <c r="AJ9" s="141">
        <f t="shared" si="6"/>
        <v>0</v>
      </c>
      <c r="AK9" s="141">
        <f>AK10+AK11+AK12+AK23+AK18</f>
        <v>25</v>
      </c>
      <c r="AL9" s="141">
        <f>AL10+AL11+AL12+AL23+AL18</f>
        <v>25</v>
      </c>
      <c r="AM9" s="141">
        <f>AM10+AM11+AM12+AM23+AM18</f>
        <v>25</v>
      </c>
      <c r="AN9" s="141">
        <f>AN10+AN11+AN12+AN23+AN18</f>
        <v>25</v>
      </c>
      <c r="AO9" s="141">
        <f t="shared" si="7"/>
        <v>100</v>
      </c>
      <c r="AP9" s="141">
        <f>AP10+AP11+AP12+AP23+AP17+AP18</f>
        <v>40</v>
      </c>
      <c r="AQ9" s="141">
        <f>AQ10+AQ11+AQ12+AQ23+AQ17+AQ18</f>
        <v>40</v>
      </c>
      <c r="AR9" s="141">
        <f>AR10+AR11+AR12+AR23+AR17+AR18</f>
        <v>45</v>
      </c>
      <c r="AS9" s="141">
        <f>AS10+AS11+AS12+AS23+AS17+AS18</f>
        <v>49.8</v>
      </c>
      <c r="AT9" s="141">
        <f>AT10+AT11+AT12+AT23+AT17+AT18</f>
        <v>174.8</v>
      </c>
      <c r="AU9" s="141">
        <f>AU10+AU11+AU12+AU23+AU18</f>
        <v>2.3</v>
      </c>
      <c r="AV9" s="141">
        <f>AV10+AV11+AV12+AV23+AV18</f>
        <v>2.3</v>
      </c>
      <c r="AW9" s="141">
        <f>AW10+AW11+AW12+AW23+AW18</f>
        <v>2.3</v>
      </c>
      <c r="AX9" s="141">
        <f>AX10+AX11+AX12+AX23+AX18</f>
        <v>2.3</v>
      </c>
      <c r="AY9" s="141">
        <f t="shared" si="9"/>
        <v>9.2</v>
      </c>
      <c r="AZ9" s="141">
        <f>AZ10+AZ11+AZ12+AZ23+AZ18</f>
        <v>0</v>
      </c>
      <c r="BA9" s="141">
        <f>BA10+BA11+BA12+BA23+BA18</f>
        <v>0</v>
      </c>
      <c r="BB9" s="141">
        <f>BB10+BB11+BB12+BB23+BB18</f>
        <v>0</v>
      </c>
      <c r="BC9" s="141">
        <f>BC10+BC11+BC12+BC23+BC18</f>
        <v>0</v>
      </c>
      <c r="BD9" s="141">
        <f t="shared" si="10"/>
        <v>0</v>
      </c>
      <c r="BE9" s="141">
        <f>BE10+BE11+BE12+BE23+BE18</f>
        <v>0</v>
      </c>
      <c r="BF9" s="141">
        <f>BF10+BF11+BF12+BF23+BF18</f>
        <v>0</v>
      </c>
      <c r="BG9" s="141">
        <f>BG10+BG11+BG12+BG23+BG18</f>
        <v>0</v>
      </c>
      <c r="BH9" s="141">
        <f>BH10+BH11+BH12+BH23+BH18</f>
        <v>0</v>
      </c>
      <c r="BI9" s="141">
        <f t="shared" si="11"/>
        <v>0</v>
      </c>
      <c r="BJ9" s="141">
        <f>BJ10+BJ11+BJ12+BJ23+BJ18</f>
        <v>5</v>
      </c>
      <c r="BK9" s="141">
        <f>BK10+BK11+BK12+BK23+BK18</f>
        <v>5</v>
      </c>
      <c r="BL9" s="141">
        <f>BL10+BL11+BL12+BL23+BL18</f>
        <v>5</v>
      </c>
      <c r="BM9" s="141">
        <f>BM10+BM11+BM12+BM23+BM18</f>
        <v>5</v>
      </c>
      <c r="BN9" s="141">
        <f t="shared" si="12"/>
        <v>20</v>
      </c>
      <c r="BO9" s="141">
        <f>BO10+BO11+BO12+BO23+BO18</f>
        <v>0</v>
      </c>
      <c r="BP9" s="141">
        <f>BP10+BP11+BP12+BP23+BP18</f>
        <v>0</v>
      </c>
      <c r="BQ9" s="141">
        <f>BQ10+BQ11+BQ12+BQ23+BQ18</f>
        <v>0</v>
      </c>
      <c r="BR9" s="141">
        <f>BR10+BR11+BR12+BR23+BR18</f>
        <v>0</v>
      </c>
      <c r="BS9" s="141">
        <f t="shared" si="13"/>
        <v>0</v>
      </c>
      <c r="BT9" s="141">
        <f>BT10+BT11+BT12+BT23+BT18</f>
        <v>0</v>
      </c>
      <c r="BU9" s="141">
        <f>BU10+BU11+BU12+BU23+BU18</f>
        <v>0</v>
      </c>
      <c r="BV9" s="141">
        <f>BV10+BV11+BV12+BV23+BV18</f>
        <v>0</v>
      </c>
      <c r="BW9" s="141">
        <f>BW10+BW11+BW12+BW23+BW18</f>
        <v>0</v>
      </c>
      <c r="BX9" s="141">
        <f t="shared" si="14"/>
        <v>0</v>
      </c>
      <c r="BY9" s="141">
        <f>BY10+BY11+BY12+BY23+BY18</f>
        <v>0</v>
      </c>
      <c r="BZ9" s="141">
        <f>BZ10+BZ11+BZ12+BZ23+BZ18</f>
        <v>0</v>
      </c>
      <c r="CA9" s="141">
        <f>CA10+CA11+CA12+CA23+CA18</f>
        <v>0</v>
      </c>
      <c r="CB9" s="141">
        <f>CB10+CB11+CB12+CB23+CB18</f>
        <v>0</v>
      </c>
      <c r="CC9" s="141">
        <f t="shared" si="15"/>
        <v>0</v>
      </c>
      <c r="CD9" s="141">
        <f>CD10+CD11+CD12+CD23+CD18</f>
        <v>0</v>
      </c>
      <c r="CE9" s="141">
        <f>CE10+CE11+CE12+CE23+CE18</f>
        <v>10</v>
      </c>
      <c r="CF9" s="141">
        <f>CF10+CF11+CF12+CF23+CF18</f>
        <v>10</v>
      </c>
      <c r="CG9" s="141">
        <f>CG10+CG11+CG12+CG23+CG18</f>
        <v>10</v>
      </c>
      <c r="CH9" s="141">
        <f t="shared" si="16"/>
        <v>30</v>
      </c>
      <c r="CI9" s="141">
        <f>CI10+CI11+CI12+CI23+CI18</f>
        <v>0</v>
      </c>
      <c r="CJ9" s="141">
        <f>CJ10+CJ11+CJ12+CJ23+CJ18</f>
        <v>0</v>
      </c>
      <c r="CK9" s="141">
        <f>CK10+CK11+CK12+CK23+CK18</f>
        <v>0</v>
      </c>
      <c r="CL9" s="141">
        <f>CL10+CL11+CL12+CL23+CL18</f>
        <v>0</v>
      </c>
      <c r="CM9" s="141">
        <f t="shared" si="17"/>
        <v>0</v>
      </c>
      <c r="CN9" s="141">
        <f>CN10+CN11+CN12+CN23+CN17+CN18</f>
        <v>0</v>
      </c>
      <c r="CO9" s="141">
        <f aca="true" t="shared" si="24" ref="CO9:DA9">CO10+CO11+CO12+CO23+CO17+CO18</f>
        <v>10</v>
      </c>
      <c r="CP9" s="141">
        <f t="shared" si="24"/>
        <v>10</v>
      </c>
      <c r="CQ9" s="141">
        <f t="shared" si="24"/>
        <v>10</v>
      </c>
      <c r="CR9" s="141">
        <f t="shared" si="24"/>
        <v>30</v>
      </c>
      <c r="CS9" s="141">
        <f>CS10+CS11+CS12+CS23+CS18</f>
        <v>0</v>
      </c>
      <c r="CT9" s="141">
        <f>CT10+CT11+CT12+CT23+CT18</f>
        <v>0</v>
      </c>
      <c r="CU9" s="141">
        <f>CU10+CU11+CU12+CU23+CU18</f>
        <v>0</v>
      </c>
      <c r="CV9" s="141">
        <f>CV10+CV11+CV12+CV23+CV18</f>
        <v>0</v>
      </c>
      <c r="CW9" s="141">
        <f t="shared" si="23"/>
        <v>0</v>
      </c>
      <c r="CX9" s="141">
        <f>CX10+CX11+CX12+CX23+CX17+CX18</f>
        <v>47.3</v>
      </c>
      <c r="CY9" s="141">
        <f t="shared" si="24"/>
        <v>57.3</v>
      </c>
      <c r="CZ9" s="141">
        <f t="shared" si="24"/>
        <v>62.3</v>
      </c>
      <c r="DA9" s="141">
        <f t="shared" si="24"/>
        <v>67.1</v>
      </c>
      <c r="DB9" s="141">
        <f>DB10+DB11+DB12+DB23+DB17+DB18</f>
        <v>234</v>
      </c>
      <c r="DC9" s="137"/>
      <c r="DD9" s="138"/>
      <c r="DE9" s="137"/>
      <c r="DF9" s="137"/>
      <c r="DG9" s="137"/>
      <c r="DH9" s="137"/>
      <c r="DI9" s="138"/>
      <c r="DJ9" s="137"/>
      <c r="DK9" s="138"/>
      <c r="DL9" s="137"/>
      <c r="DM9" s="137"/>
      <c r="DN9" s="137"/>
      <c r="DO9" s="137"/>
      <c r="DP9" s="137"/>
      <c r="DQ9" s="138"/>
      <c r="DR9" s="137"/>
      <c r="DS9" s="137"/>
      <c r="DT9" s="137"/>
      <c r="DU9" s="137"/>
      <c r="DV9" s="138"/>
      <c r="DW9" s="137"/>
      <c r="DX9" s="138"/>
      <c r="DY9" s="137"/>
      <c r="DZ9" s="137"/>
      <c r="EA9" s="137"/>
      <c r="EB9" s="137"/>
      <c r="EC9" s="137"/>
      <c r="ED9" s="138"/>
      <c r="EE9" s="137"/>
      <c r="EF9" s="137"/>
      <c r="EG9" s="137"/>
      <c r="EH9" s="137"/>
      <c r="EI9" s="138"/>
      <c r="EJ9" s="137"/>
      <c r="EK9" s="138"/>
      <c r="EL9" s="137"/>
      <c r="EM9" s="137"/>
      <c r="EN9" s="137"/>
      <c r="EO9" s="137"/>
      <c r="EP9" s="137"/>
      <c r="EQ9" s="138"/>
      <c r="ER9" s="137"/>
      <c r="ES9" s="137"/>
      <c r="ET9" s="137"/>
      <c r="EU9" s="137"/>
      <c r="EV9" s="138"/>
      <c r="EW9" s="137"/>
      <c r="EX9" s="138"/>
      <c r="EY9" s="137"/>
      <c r="EZ9" s="137"/>
      <c r="FA9" s="137"/>
      <c r="FB9" s="137"/>
      <c r="FC9" s="137"/>
      <c r="FD9" s="138"/>
      <c r="FE9" s="137"/>
      <c r="FF9" s="137"/>
      <c r="FG9" s="137"/>
      <c r="FH9" s="137"/>
      <c r="FI9" s="137"/>
      <c r="FJ9" s="138"/>
      <c r="FK9" s="137"/>
      <c r="FL9" s="138"/>
      <c r="FM9" s="137"/>
      <c r="FN9" s="137"/>
      <c r="FO9" s="137"/>
      <c r="FP9" s="137"/>
      <c r="FQ9" s="137"/>
      <c r="FR9" s="138"/>
      <c r="FS9" s="137"/>
      <c r="FT9" s="137"/>
      <c r="FU9" s="137"/>
      <c r="FV9" s="137"/>
      <c r="FW9" s="138"/>
      <c r="FX9" s="137"/>
      <c r="FY9" s="138"/>
      <c r="FZ9" s="138"/>
      <c r="GA9" s="138"/>
      <c r="GB9" s="138"/>
      <c r="GC9" s="138"/>
      <c r="GD9" s="138"/>
      <c r="GE9" s="138"/>
      <c r="GF9" s="138"/>
      <c r="GG9" s="138"/>
      <c r="GH9" s="138"/>
      <c r="GI9" s="138"/>
      <c r="GJ9" s="138"/>
      <c r="GK9" s="138"/>
      <c r="GL9" s="138"/>
      <c r="GM9" s="138"/>
      <c r="GN9" s="138"/>
      <c r="HC9" s="125"/>
      <c r="HD9" s="125"/>
      <c r="HE9" s="126"/>
      <c r="HF9" s="126"/>
      <c r="HG9" s="126"/>
      <c r="HH9" s="125"/>
      <c r="HI9" s="125"/>
      <c r="HJ9" s="125"/>
      <c r="HK9" s="126"/>
      <c r="HL9" s="126"/>
      <c r="HM9" s="125"/>
      <c r="HN9" s="125"/>
      <c r="HO9" s="126"/>
      <c r="HP9" s="126"/>
      <c r="HQ9" s="126"/>
      <c r="HR9" s="125"/>
      <c r="HS9" s="119"/>
      <c r="HT9" s="125"/>
      <c r="HU9" s="125"/>
      <c r="HV9" s="125"/>
      <c r="HW9" s="119"/>
    </row>
    <row r="10" spans="1:231" ht="15" customHeight="1">
      <c r="A10" s="286">
        <v>221</v>
      </c>
      <c r="B10" s="142"/>
      <c r="C10" s="142"/>
      <c r="D10" s="142"/>
      <c r="E10" s="142"/>
      <c r="F10" s="141">
        <f t="shared" si="0"/>
        <v>0</v>
      </c>
      <c r="G10" s="153">
        <f aca="true" t="shared" si="25" ref="G10:J11">B10</f>
        <v>0</v>
      </c>
      <c r="H10" s="153">
        <f t="shared" si="25"/>
        <v>0</v>
      </c>
      <c r="I10" s="153">
        <f t="shared" si="25"/>
        <v>0</v>
      </c>
      <c r="J10" s="153">
        <f t="shared" si="25"/>
        <v>0</v>
      </c>
      <c r="K10" s="141">
        <f t="shared" si="1"/>
        <v>0</v>
      </c>
      <c r="L10" s="142">
        <v>3</v>
      </c>
      <c r="M10" s="142">
        <v>3</v>
      </c>
      <c r="N10" s="142">
        <v>3</v>
      </c>
      <c r="O10" s="142">
        <v>3</v>
      </c>
      <c r="P10" s="141">
        <f t="shared" si="2"/>
        <v>12</v>
      </c>
      <c r="Q10" s="153">
        <f aca="true" t="shared" si="26" ref="Q10:T11">L10</f>
        <v>3</v>
      </c>
      <c r="R10" s="153">
        <f t="shared" si="26"/>
        <v>3</v>
      </c>
      <c r="S10" s="153">
        <f t="shared" si="26"/>
        <v>3</v>
      </c>
      <c r="T10" s="153">
        <f t="shared" si="26"/>
        <v>3</v>
      </c>
      <c r="U10" s="141">
        <f t="shared" si="3"/>
        <v>12</v>
      </c>
      <c r="V10" s="142"/>
      <c r="W10" s="142"/>
      <c r="X10" s="142"/>
      <c r="Y10" s="142"/>
      <c r="Z10" s="141">
        <f t="shared" si="4"/>
        <v>0</v>
      </c>
      <c r="AA10" s="142"/>
      <c r="AB10" s="142"/>
      <c r="AC10" s="142"/>
      <c r="AD10" s="142"/>
      <c r="AE10" s="141">
        <f t="shared" si="5"/>
        <v>0</v>
      </c>
      <c r="AF10" s="142"/>
      <c r="AG10" s="142"/>
      <c r="AH10" s="142"/>
      <c r="AI10" s="142"/>
      <c r="AJ10" s="141">
        <f t="shared" si="6"/>
        <v>0</v>
      </c>
      <c r="AK10" s="142"/>
      <c r="AL10" s="142"/>
      <c r="AM10" s="142"/>
      <c r="AN10" s="142"/>
      <c r="AO10" s="141">
        <f t="shared" si="7"/>
        <v>0</v>
      </c>
      <c r="AP10" s="153">
        <f aca="true" t="shared" si="27" ref="AP10:AS11">AK10+V10+G10+Q10</f>
        <v>3</v>
      </c>
      <c r="AQ10" s="153">
        <f t="shared" si="27"/>
        <v>3</v>
      </c>
      <c r="AR10" s="153">
        <f t="shared" si="27"/>
        <v>3</v>
      </c>
      <c r="AS10" s="153">
        <f t="shared" si="27"/>
        <v>3</v>
      </c>
      <c r="AT10" s="141">
        <f t="shared" si="8"/>
        <v>12</v>
      </c>
      <c r="AU10" s="142"/>
      <c r="AV10" s="142"/>
      <c r="AW10" s="142"/>
      <c r="AX10" s="142"/>
      <c r="AY10" s="141">
        <f t="shared" si="9"/>
        <v>0</v>
      </c>
      <c r="AZ10" s="142"/>
      <c r="BA10" s="142"/>
      <c r="BB10" s="142"/>
      <c r="BC10" s="142"/>
      <c r="BD10" s="141">
        <f t="shared" si="10"/>
        <v>0</v>
      </c>
      <c r="BE10" s="142"/>
      <c r="BF10" s="142"/>
      <c r="BG10" s="142"/>
      <c r="BH10" s="142"/>
      <c r="BI10" s="141">
        <f t="shared" si="11"/>
        <v>0</v>
      </c>
      <c r="BJ10" s="142"/>
      <c r="BK10" s="142"/>
      <c r="BL10" s="142"/>
      <c r="BM10" s="142"/>
      <c r="BN10" s="141">
        <f t="shared" si="12"/>
        <v>0</v>
      </c>
      <c r="BO10" s="142"/>
      <c r="BP10" s="142"/>
      <c r="BQ10" s="142"/>
      <c r="BR10" s="142"/>
      <c r="BS10" s="141">
        <f t="shared" si="13"/>
        <v>0</v>
      </c>
      <c r="BT10" s="142"/>
      <c r="BU10" s="142"/>
      <c r="BV10" s="142"/>
      <c r="BW10" s="142"/>
      <c r="BX10" s="141">
        <f t="shared" si="14"/>
        <v>0</v>
      </c>
      <c r="BY10" s="142"/>
      <c r="BZ10" s="142"/>
      <c r="CA10" s="142"/>
      <c r="CB10" s="142"/>
      <c r="CC10" s="141">
        <f t="shared" si="15"/>
        <v>0</v>
      </c>
      <c r="CD10" s="142"/>
      <c r="CE10" s="142"/>
      <c r="CF10" s="142"/>
      <c r="CG10" s="142"/>
      <c r="CH10" s="141">
        <f t="shared" si="16"/>
        <v>0</v>
      </c>
      <c r="CI10" s="142"/>
      <c r="CJ10" s="142"/>
      <c r="CK10" s="142"/>
      <c r="CL10" s="142"/>
      <c r="CM10" s="141">
        <f t="shared" si="17"/>
        <v>0</v>
      </c>
      <c r="CN10" s="153">
        <f aca="true" t="shared" si="28" ref="CN10:CQ11">BT10+BY10</f>
        <v>0</v>
      </c>
      <c r="CO10" s="153">
        <f t="shared" si="28"/>
        <v>0</v>
      </c>
      <c r="CP10" s="153">
        <f t="shared" si="28"/>
        <v>0</v>
      </c>
      <c r="CQ10" s="153">
        <f t="shared" si="28"/>
        <v>0</v>
      </c>
      <c r="CR10" s="141">
        <f t="shared" si="18"/>
        <v>0</v>
      </c>
      <c r="CS10" s="142"/>
      <c r="CT10" s="142"/>
      <c r="CU10" s="142"/>
      <c r="CV10" s="142"/>
      <c r="CW10" s="141">
        <f t="shared" si="23"/>
        <v>0</v>
      </c>
      <c r="CX10" s="153">
        <f>AP10+AU10+CN10</f>
        <v>3</v>
      </c>
      <c r="CY10" s="153">
        <f>AQ10+AV10+CO10</f>
        <v>3</v>
      </c>
      <c r="CZ10" s="153">
        <f>AR10+AW10+CP10</f>
        <v>3</v>
      </c>
      <c r="DA10" s="153">
        <f>AS10+AX10+CQ10</f>
        <v>3</v>
      </c>
      <c r="DB10" s="141">
        <f t="shared" si="19"/>
        <v>12</v>
      </c>
      <c r="DC10" s="139"/>
      <c r="DD10" s="138"/>
      <c r="DE10" s="139"/>
      <c r="DF10" s="139"/>
      <c r="DG10" s="139"/>
      <c r="DH10" s="139"/>
      <c r="DI10" s="138"/>
      <c r="DJ10" s="139"/>
      <c r="DK10" s="138"/>
      <c r="DL10" s="139"/>
      <c r="DM10" s="139"/>
      <c r="DN10" s="137"/>
      <c r="DO10" s="139"/>
      <c r="DP10" s="139"/>
      <c r="DQ10" s="138"/>
      <c r="DR10" s="139"/>
      <c r="DS10" s="139"/>
      <c r="DT10" s="139"/>
      <c r="DU10" s="139"/>
      <c r="DV10" s="138"/>
      <c r="DW10" s="139"/>
      <c r="DX10" s="138"/>
      <c r="DY10" s="139"/>
      <c r="DZ10" s="139"/>
      <c r="EA10" s="137"/>
      <c r="EB10" s="139"/>
      <c r="EC10" s="139"/>
      <c r="ED10" s="138"/>
      <c r="EE10" s="139"/>
      <c r="EF10" s="139"/>
      <c r="EG10" s="139"/>
      <c r="EH10" s="139"/>
      <c r="EI10" s="138"/>
      <c r="EJ10" s="139"/>
      <c r="EK10" s="138"/>
      <c r="EL10" s="139"/>
      <c r="EM10" s="139"/>
      <c r="EN10" s="137"/>
      <c r="EO10" s="139"/>
      <c r="EP10" s="139"/>
      <c r="EQ10" s="138"/>
      <c r="ER10" s="139"/>
      <c r="ES10" s="139"/>
      <c r="ET10" s="139"/>
      <c r="EU10" s="139"/>
      <c r="EV10" s="138"/>
      <c r="EW10" s="139"/>
      <c r="EX10" s="138"/>
      <c r="EY10" s="139"/>
      <c r="EZ10" s="139"/>
      <c r="FA10" s="137"/>
      <c r="FB10" s="139"/>
      <c r="FC10" s="139"/>
      <c r="FD10" s="138"/>
      <c r="FE10" s="139"/>
      <c r="FF10" s="139"/>
      <c r="FG10" s="139"/>
      <c r="FH10" s="139"/>
      <c r="FI10" s="139"/>
      <c r="FJ10" s="138"/>
      <c r="FK10" s="139"/>
      <c r="FL10" s="138"/>
      <c r="FM10" s="139"/>
      <c r="FN10" s="139"/>
      <c r="FO10" s="137"/>
      <c r="FP10" s="139"/>
      <c r="FQ10" s="139"/>
      <c r="FR10" s="138"/>
      <c r="FS10" s="139"/>
      <c r="FT10" s="139"/>
      <c r="FU10" s="139"/>
      <c r="FV10" s="139"/>
      <c r="FW10" s="138"/>
      <c r="FX10" s="139"/>
      <c r="FY10" s="138"/>
      <c r="FZ10" s="138"/>
      <c r="GA10" s="138"/>
      <c r="GB10" s="138"/>
      <c r="GC10" s="138"/>
      <c r="GD10" s="138"/>
      <c r="GE10" s="138"/>
      <c r="GF10" s="138"/>
      <c r="GG10" s="138"/>
      <c r="GH10" s="138"/>
      <c r="GI10" s="138"/>
      <c r="GJ10" s="138"/>
      <c r="GK10" s="138"/>
      <c r="GL10" s="138"/>
      <c r="GM10" s="138"/>
      <c r="GN10" s="138"/>
      <c r="HC10" s="125"/>
      <c r="HD10" s="125"/>
      <c r="HE10" s="126"/>
      <c r="HF10" s="126"/>
      <c r="HG10" s="126"/>
      <c r="HH10" s="125"/>
      <c r="HI10" s="125"/>
      <c r="HJ10" s="125"/>
      <c r="HK10" s="126"/>
      <c r="HL10" s="126"/>
      <c r="HM10" s="125"/>
      <c r="HN10" s="125"/>
      <c r="HO10" s="126"/>
      <c r="HP10" s="126"/>
      <c r="HQ10" s="126"/>
      <c r="HR10" s="125"/>
      <c r="HS10" s="119"/>
      <c r="HT10" s="125"/>
      <c r="HU10" s="125"/>
      <c r="HV10" s="125"/>
      <c r="HW10" s="119"/>
    </row>
    <row r="11" spans="1:231" ht="15" customHeight="1">
      <c r="A11" s="286">
        <v>222</v>
      </c>
      <c r="B11" s="142"/>
      <c r="C11" s="142"/>
      <c r="D11" s="142"/>
      <c r="E11" s="142"/>
      <c r="F11" s="141">
        <f t="shared" si="0"/>
        <v>0</v>
      </c>
      <c r="G11" s="153">
        <f t="shared" si="25"/>
        <v>0</v>
      </c>
      <c r="H11" s="153">
        <f t="shared" si="25"/>
        <v>0</v>
      </c>
      <c r="I11" s="153">
        <f t="shared" si="25"/>
        <v>0</v>
      </c>
      <c r="J11" s="153">
        <f t="shared" si="25"/>
        <v>0</v>
      </c>
      <c r="K11" s="141">
        <f t="shared" si="1"/>
        <v>0</v>
      </c>
      <c r="L11" s="142"/>
      <c r="M11" s="142"/>
      <c r="N11" s="142"/>
      <c r="O11" s="142"/>
      <c r="P11" s="141">
        <f t="shared" si="2"/>
        <v>0</v>
      </c>
      <c r="Q11" s="153">
        <f t="shared" si="26"/>
        <v>0</v>
      </c>
      <c r="R11" s="153">
        <f t="shared" si="26"/>
        <v>0</v>
      </c>
      <c r="S11" s="153">
        <f t="shared" si="26"/>
        <v>0</v>
      </c>
      <c r="T11" s="153">
        <f t="shared" si="26"/>
        <v>0</v>
      </c>
      <c r="U11" s="141">
        <f t="shared" si="3"/>
        <v>0</v>
      </c>
      <c r="V11" s="142"/>
      <c r="W11" s="142"/>
      <c r="X11" s="142"/>
      <c r="Y11" s="142"/>
      <c r="Z11" s="141">
        <f t="shared" si="4"/>
        <v>0</v>
      </c>
      <c r="AA11" s="142"/>
      <c r="AB11" s="142"/>
      <c r="AC11" s="142"/>
      <c r="AD11" s="142"/>
      <c r="AE11" s="141">
        <f t="shared" si="5"/>
        <v>0</v>
      </c>
      <c r="AF11" s="142"/>
      <c r="AG11" s="142"/>
      <c r="AH11" s="142"/>
      <c r="AI11" s="142"/>
      <c r="AJ11" s="141">
        <f t="shared" si="6"/>
        <v>0</v>
      </c>
      <c r="AK11" s="142"/>
      <c r="AL11" s="142"/>
      <c r="AM11" s="142"/>
      <c r="AN11" s="142"/>
      <c r="AO11" s="141">
        <f t="shared" si="7"/>
        <v>0</v>
      </c>
      <c r="AP11" s="153">
        <f t="shared" si="27"/>
        <v>0</v>
      </c>
      <c r="AQ11" s="153">
        <f t="shared" si="27"/>
        <v>0</v>
      </c>
      <c r="AR11" s="153">
        <f t="shared" si="27"/>
        <v>0</v>
      </c>
      <c r="AS11" s="153">
        <f t="shared" si="27"/>
        <v>0</v>
      </c>
      <c r="AT11" s="141">
        <f t="shared" si="8"/>
        <v>0</v>
      </c>
      <c r="AU11" s="142"/>
      <c r="AV11" s="142"/>
      <c r="AW11" s="142"/>
      <c r="AX11" s="142"/>
      <c r="AY11" s="141">
        <f t="shared" si="9"/>
        <v>0</v>
      </c>
      <c r="AZ11" s="142"/>
      <c r="BA11" s="142"/>
      <c r="BB11" s="142"/>
      <c r="BC11" s="142"/>
      <c r="BD11" s="141">
        <f t="shared" si="10"/>
        <v>0</v>
      </c>
      <c r="BE11" s="142"/>
      <c r="BF11" s="142"/>
      <c r="BG11" s="142"/>
      <c r="BH11" s="142"/>
      <c r="BI11" s="141">
        <f t="shared" si="11"/>
        <v>0</v>
      </c>
      <c r="BJ11" s="142"/>
      <c r="BK11" s="142"/>
      <c r="BL11" s="142"/>
      <c r="BM11" s="142"/>
      <c r="BN11" s="141">
        <f t="shared" si="12"/>
        <v>0</v>
      </c>
      <c r="BO11" s="142"/>
      <c r="BP11" s="142"/>
      <c r="BQ11" s="142"/>
      <c r="BR11" s="142"/>
      <c r="BS11" s="141">
        <f t="shared" si="13"/>
        <v>0</v>
      </c>
      <c r="BT11" s="142"/>
      <c r="BU11" s="142"/>
      <c r="BV11" s="142"/>
      <c r="BW11" s="142"/>
      <c r="BX11" s="141">
        <f t="shared" si="14"/>
        <v>0</v>
      </c>
      <c r="BY11" s="142"/>
      <c r="BZ11" s="142"/>
      <c r="CA11" s="142"/>
      <c r="CB11" s="142"/>
      <c r="CC11" s="141">
        <f t="shared" si="15"/>
        <v>0</v>
      </c>
      <c r="CD11" s="142"/>
      <c r="CE11" s="142"/>
      <c r="CF11" s="142"/>
      <c r="CG11" s="142"/>
      <c r="CH11" s="141">
        <f t="shared" si="16"/>
        <v>0</v>
      </c>
      <c r="CI11" s="142"/>
      <c r="CJ11" s="142"/>
      <c r="CK11" s="142"/>
      <c r="CL11" s="142"/>
      <c r="CM11" s="141">
        <f t="shared" si="17"/>
        <v>0</v>
      </c>
      <c r="CN11" s="153">
        <f t="shared" si="28"/>
        <v>0</v>
      </c>
      <c r="CO11" s="153">
        <f t="shared" si="28"/>
        <v>0</v>
      </c>
      <c r="CP11" s="153">
        <f t="shared" si="28"/>
        <v>0</v>
      </c>
      <c r="CQ11" s="153">
        <f t="shared" si="28"/>
        <v>0</v>
      </c>
      <c r="CR11" s="141">
        <f t="shared" si="18"/>
        <v>0</v>
      </c>
      <c r="CS11" s="142"/>
      <c r="CT11" s="142"/>
      <c r="CU11" s="142"/>
      <c r="CV11" s="142"/>
      <c r="CW11" s="141">
        <f t="shared" si="23"/>
        <v>0</v>
      </c>
      <c r="CX11" s="153">
        <f>AP11+AU11+CN11+AZ11</f>
        <v>0</v>
      </c>
      <c r="CY11" s="153">
        <f>AQ11+AV11+CO11+BA11</f>
        <v>0</v>
      </c>
      <c r="CZ11" s="153">
        <f>AR11+AW11+CP11+BB11</f>
        <v>0</v>
      </c>
      <c r="DA11" s="153">
        <f>AS11+AX11+CQ11+BC11</f>
        <v>0</v>
      </c>
      <c r="DB11" s="141">
        <f t="shared" si="19"/>
        <v>0</v>
      </c>
      <c r="DC11" s="139"/>
      <c r="DD11" s="138"/>
      <c r="DE11" s="139"/>
      <c r="DF11" s="139"/>
      <c r="DG11" s="139"/>
      <c r="DH11" s="139"/>
      <c r="DI11" s="138"/>
      <c r="DJ11" s="139"/>
      <c r="DK11" s="138"/>
      <c r="DL11" s="139"/>
      <c r="DM11" s="139"/>
      <c r="DN11" s="137"/>
      <c r="DO11" s="139"/>
      <c r="DP11" s="139"/>
      <c r="DQ11" s="138"/>
      <c r="DR11" s="139"/>
      <c r="DS11" s="139"/>
      <c r="DT11" s="139"/>
      <c r="DU11" s="139"/>
      <c r="DV11" s="138"/>
      <c r="DW11" s="139"/>
      <c r="DX11" s="138"/>
      <c r="DY11" s="139"/>
      <c r="DZ11" s="139"/>
      <c r="EA11" s="137"/>
      <c r="EB11" s="139"/>
      <c r="EC11" s="139"/>
      <c r="ED11" s="138"/>
      <c r="EE11" s="139"/>
      <c r="EF11" s="139"/>
      <c r="EG11" s="139"/>
      <c r="EH11" s="139"/>
      <c r="EI11" s="138"/>
      <c r="EJ11" s="139"/>
      <c r="EK11" s="138"/>
      <c r="EL11" s="139"/>
      <c r="EM11" s="139"/>
      <c r="EN11" s="137"/>
      <c r="EO11" s="139"/>
      <c r="EP11" s="139"/>
      <c r="EQ11" s="138"/>
      <c r="ER11" s="139"/>
      <c r="ES11" s="139"/>
      <c r="ET11" s="139"/>
      <c r="EU11" s="139"/>
      <c r="EV11" s="138"/>
      <c r="EW11" s="139"/>
      <c r="EX11" s="138"/>
      <c r="EY11" s="139"/>
      <c r="EZ11" s="139"/>
      <c r="FA11" s="137"/>
      <c r="FB11" s="139"/>
      <c r="FC11" s="139"/>
      <c r="FD11" s="138"/>
      <c r="FE11" s="139"/>
      <c r="FF11" s="139"/>
      <c r="FG11" s="139"/>
      <c r="FH11" s="139"/>
      <c r="FI11" s="139"/>
      <c r="FJ11" s="138"/>
      <c r="FK11" s="139"/>
      <c r="FL11" s="138"/>
      <c r="FM11" s="139"/>
      <c r="FN11" s="139"/>
      <c r="FO11" s="137"/>
      <c r="FP11" s="139"/>
      <c r="FQ11" s="139"/>
      <c r="FR11" s="138"/>
      <c r="FS11" s="139"/>
      <c r="FT11" s="139"/>
      <c r="FU11" s="139"/>
      <c r="FV11" s="139"/>
      <c r="FW11" s="138"/>
      <c r="FX11" s="139"/>
      <c r="FY11" s="138"/>
      <c r="FZ11" s="138"/>
      <c r="GA11" s="138"/>
      <c r="GB11" s="138"/>
      <c r="GC11" s="138"/>
      <c r="GD11" s="138"/>
      <c r="GE11" s="138"/>
      <c r="GF11" s="138"/>
      <c r="GG11" s="138"/>
      <c r="GH11" s="138"/>
      <c r="GI11" s="138"/>
      <c r="GJ11" s="138"/>
      <c r="GK11" s="138"/>
      <c r="GL11" s="138"/>
      <c r="GM11" s="138"/>
      <c r="GN11" s="138"/>
      <c r="HC11" s="125"/>
      <c r="HD11" s="125"/>
      <c r="HE11" s="126"/>
      <c r="HF11" s="126"/>
      <c r="HG11" s="126"/>
      <c r="HH11" s="125"/>
      <c r="HI11" s="125"/>
      <c r="HJ11" s="125"/>
      <c r="HK11" s="126"/>
      <c r="HL11" s="126"/>
      <c r="HM11" s="125"/>
      <c r="HN11" s="125"/>
      <c r="HO11" s="126"/>
      <c r="HP11" s="126"/>
      <c r="HQ11" s="126"/>
      <c r="HR11" s="125"/>
      <c r="HS11" s="119"/>
      <c r="HT11" s="125"/>
      <c r="HU11" s="125"/>
      <c r="HV11" s="125"/>
      <c r="HW11" s="119"/>
    </row>
    <row r="12" spans="1:231" ht="15" customHeight="1">
      <c r="A12" s="286">
        <v>223</v>
      </c>
      <c r="B12" s="141">
        <f>B13+B14+B15+B16</f>
        <v>0</v>
      </c>
      <c r="C12" s="141">
        <f>C13+C14+C15+C16</f>
        <v>0</v>
      </c>
      <c r="D12" s="141">
        <f>D13+D14+D15+D16</f>
        <v>0</v>
      </c>
      <c r="E12" s="141">
        <f>E13+E14+E15+E16</f>
        <v>0</v>
      </c>
      <c r="F12" s="141">
        <f t="shared" si="0"/>
        <v>0</v>
      </c>
      <c r="G12" s="141">
        <f>G13+G14+G15+G16</f>
        <v>0</v>
      </c>
      <c r="H12" s="141">
        <f>H13+H14+H15+H16</f>
        <v>0</v>
      </c>
      <c r="I12" s="141">
        <f>I13+I14+I15+I16</f>
        <v>0</v>
      </c>
      <c r="J12" s="141">
        <f>J13+J14+J15+J16</f>
        <v>0</v>
      </c>
      <c r="K12" s="141">
        <f t="shared" si="1"/>
        <v>0</v>
      </c>
      <c r="L12" s="141">
        <f>L13+L14+L15+L16</f>
        <v>2</v>
      </c>
      <c r="M12" s="141">
        <f>M13+M14+M15+M16</f>
        <v>2</v>
      </c>
      <c r="N12" s="141">
        <f>N13+N14+N15+N16</f>
        <v>2</v>
      </c>
      <c r="O12" s="141">
        <f>O13+O14+O15+O16</f>
        <v>2</v>
      </c>
      <c r="P12" s="141">
        <f t="shared" si="2"/>
        <v>8</v>
      </c>
      <c r="Q12" s="141">
        <f>Q13+Q14+Q15+Q16</f>
        <v>2</v>
      </c>
      <c r="R12" s="141">
        <f>R13+R14+R15+R16</f>
        <v>2</v>
      </c>
      <c r="S12" s="141">
        <f>S13+S14+S15+S16</f>
        <v>2</v>
      </c>
      <c r="T12" s="141">
        <f>T13+T14+T15+T16</f>
        <v>2</v>
      </c>
      <c r="U12" s="141">
        <f t="shared" si="3"/>
        <v>8</v>
      </c>
      <c r="V12" s="141">
        <f>V13+V14+V15+V16</f>
        <v>0</v>
      </c>
      <c r="W12" s="141">
        <f>W13+W14+W15+W16</f>
        <v>0</v>
      </c>
      <c r="X12" s="141">
        <f>X13+X14+X15+X16</f>
        <v>0</v>
      </c>
      <c r="Y12" s="141">
        <f>Y13+Y14+Y15+Y16</f>
        <v>0</v>
      </c>
      <c r="Z12" s="141">
        <f t="shared" si="4"/>
        <v>0</v>
      </c>
      <c r="AA12" s="141">
        <f>AA13+AA14+AA15+AA16</f>
        <v>0</v>
      </c>
      <c r="AB12" s="141">
        <f>AB13+AB14+AB15+AB16</f>
        <v>0</v>
      </c>
      <c r="AC12" s="141">
        <f>AC13+AC14+AC15+AC16</f>
        <v>0</v>
      </c>
      <c r="AD12" s="141">
        <f>AD13+AD14+AD15+AD16</f>
        <v>0</v>
      </c>
      <c r="AE12" s="141">
        <f t="shared" si="5"/>
        <v>0</v>
      </c>
      <c r="AF12" s="141">
        <f>AF13+AF14+AF15+AF16</f>
        <v>0</v>
      </c>
      <c r="AG12" s="141">
        <f>AG13+AG14+AG15+AG16</f>
        <v>0</v>
      </c>
      <c r="AH12" s="141">
        <f>AH13+AH14+AH15+AH16</f>
        <v>0</v>
      </c>
      <c r="AI12" s="141">
        <f>AI13+AI14+AI15+AI16</f>
        <v>0</v>
      </c>
      <c r="AJ12" s="141">
        <f t="shared" si="6"/>
        <v>0</v>
      </c>
      <c r="AK12" s="141">
        <f>AK13+AK14+AK15+AK16</f>
        <v>0</v>
      </c>
      <c r="AL12" s="141">
        <f>AL13+AL14+AL15+AL16</f>
        <v>0</v>
      </c>
      <c r="AM12" s="141">
        <f>AM13+AM14+AM15+AM16</f>
        <v>0</v>
      </c>
      <c r="AN12" s="141">
        <f>AN13+AN14+AN15+AN16</f>
        <v>0</v>
      </c>
      <c r="AO12" s="141">
        <f t="shared" si="7"/>
        <v>0</v>
      </c>
      <c r="AP12" s="141">
        <f>AP13+AP14+AP15+AP16</f>
        <v>2</v>
      </c>
      <c r="AQ12" s="141">
        <f>AQ13+AQ14+AQ15+AQ16</f>
        <v>2</v>
      </c>
      <c r="AR12" s="141">
        <f>AR13+AR14+AR15+AR16</f>
        <v>2</v>
      </c>
      <c r="AS12" s="141">
        <f>AS13+AS14+AS15+AS16</f>
        <v>2</v>
      </c>
      <c r="AT12" s="141">
        <f t="shared" si="8"/>
        <v>8</v>
      </c>
      <c r="AU12" s="141">
        <f>AU13+AU14+AU15+AU16</f>
        <v>0</v>
      </c>
      <c r="AV12" s="141">
        <f>AV13+AV14+AV15+AV16</f>
        <v>0</v>
      </c>
      <c r="AW12" s="141">
        <f>AW13+AW14+AW15+AW16</f>
        <v>0</v>
      </c>
      <c r="AX12" s="141">
        <f>AX13+AX14+AX15+AX16</f>
        <v>0</v>
      </c>
      <c r="AY12" s="141">
        <f t="shared" si="9"/>
        <v>0</v>
      </c>
      <c r="AZ12" s="141">
        <f>AZ13+AZ14+AZ15+AZ16</f>
        <v>0</v>
      </c>
      <c r="BA12" s="141">
        <f>BA13+BA14+BA15+BA16</f>
        <v>0</v>
      </c>
      <c r="BB12" s="141">
        <f>BB13+BB14+BB15+BB16</f>
        <v>0</v>
      </c>
      <c r="BC12" s="141">
        <f>BC13+BC14+BC15+BC16</f>
        <v>0</v>
      </c>
      <c r="BD12" s="141">
        <f t="shared" si="10"/>
        <v>0</v>
      </c>
      <c r="BE12" s="141">
        <f>BE13+BE14+BE15+BE16</f>
        <v>0</v>
      </c>
      <c r="BF12" s="141">
        <f>BF13+BF14+BF15+BF16</f>
        <v>0</v>
      </c>
      <c r="BG12" s="141">
        <f>BG13+BG14+BG15+BG16</f>
        <v>0</v>
      </c>
      <c r="BH12" s="141">
        <f>BH13+BH14+BH15+BH16</f>
        <v>0</v>
      </c>
      <c r="BI12" s="141">
        <f t="shared" si="11"/>
        <v>0</v>
      </c>
      <c r="BJ12" s="141">
        <f>BJ13+BJ14+BJ15+BJ16</f>
        <v>0</v>
      </c>
      <c r="BK12" s="141">
        <f>BK13+BK14+BK15+BK16</f>
        <v>0</v>
      </c>
      <c r="BL12" s="141">
        <f>BL13+BL14+BL15+BL16</f>
        <v>0</v>
      </c>
      <c r="BM12" s="141">
        <f>BM13+BM14+BM15+BM16</f>
        <v>0</v>
      </c>
      <c r="BN12" s="141">
        <f t="shared" si="12"/>
        <v>0</v>
      </c>
      <c r="BO12" s="141">
        <f>BO13+BO14+BO15+BO16</f>
        <v>0</v>
      </c>
      <c r="BP12" s="141">
        <f>BP13+BP14+BP15+BP16</f>
        <v>0</v>
      </c>
      <c r="BQ12" s="141">
        <f>BQ13+BQ14+BQ15+BQ16</f>
        <v>0</v>
      </c>
      <c r="BR12" s="141">
        <f>BR13+BR14+BR15+BR16</f>
        <v>0</v>
      </c>
      <c r="BS12" s="141">
        <f t="shared" si="13"/>
        <v>0</v>
      </c>
      <c r="BT12" s="141">
        <f>BT13+BT14+BT15+BT16</f>
        <v>0</v>
      </c>
      <c r="BU12" s="141">
        <f>BU13+BU14+BU15+BU16</f>
        <v>0</v>
      </c>
      <c r="BV12" s="141">
        <f>BV13+BV14+BV15+BV16</f>
        <v>0</v>
      </c>
      <c r="BW12" s="141">
        <f>BW13+BW14+BW15+BW16</f>
        <v>0</v>
      </c>
      <c r="BX12" s="141">
        <f t="shared" si="14"/>
        <v>0</v>
      </c>
      <c r="BY12" s="141">
        <f>BY13+BY14+BY15+BY16</f>
        <v>0</v>
      </c>
      <c r="BZ12" s="141">
        <f>BZ13+BZ14+BZ15+BZ16</f>
        <v>0</v>
      </c>
      <c r="CA12" s="141">
        <f>CA13+CA14+CA15+CA16</f>
        <v>0</v>
      </c>
      <c r="CB12" s="141">
        <f>CB13+CB14+CB15+CB16</f>
        <v>0</v>
      </c>
      <c r="CC12" s="141">
        <f t="shared" si="15"/>
        <v>0</v>
      </c>
      <c r="CD12" s="141">
        <f>CD13+CD14+CD15+CD16</f>
        <v>0</v>
      </c>
      <c r="CE12" s="141">
        <f>CE13+CE14+CE15+CE16</f>
        <v>0</v>
      </c>
      <c r="CF12" s="141">
        <f>CF13+CF14+CF15+CF16</f>
        <v>0</v>
      </c>
      <c r="CG12" s="141">
        <f>CG13+CG14+CG15+CG16</f>
        <v>0</v>
      </c>
      <c r="CH12" s="141">
        <f t="shared" si="16"/>
        <v>0</v>
      </c>
      <c r="CI12" s="141">
        <f>CI13+CI14+CI15+CI16</f>
        <v>0</v>
      </c>
      <c r="CJ12" s="141">
        <f>CJ13+CJ14+CJ15+CJ16</f>
        <v>0</v>
      </c>
      <c r="CK12" s="141">
        <f>CK13+CK14+CK15+CK16</f>
        <v>0</v>
      </c>
      <c r="CL12" s="141">
        <f>CL13+CL14+CL15+CL16</f>
        <v>0</v>
      </c>
      <c r="CM12" s="141">
        <f t="shared" si="17"/>
        <v>0</v>
      </c>
      <c r="CN12" s="141">
        <f>CN13+CN14+CN15+CN16</f>
        <v>0</v>
      </c>
      <c r="CO12" s="141">
        <f>CO13+CO14+CO15+CO16</f>
        <v>0</v>
      </c>
      <c r="CP12" s="141">
        <f>CP13+CP14+CP15+CP16</f>
        <v>0</v>
      </c>
      <c r="CQ12" s="141">
        <f>CQ13+CQ14+CQ15+CQ16</f>
        <v>0</v>
      </c>
      <c r="CR12" s="141">
        <f t="shared" si="18"/>
        <v>0</v>
      </c>
      <c r="CS12" s="141">
        <f>CS13+CS14+CS15+CS16</f>
        <v>0</v>
      </c>
      <c r="CT12" s="141">
        <f>CT13+CT14+CT15+CT16</f>
        <v>0</v>
      </c>
      <c r="CU12" s="141">
        <f>CU13+CU14+CU15+CU16</f>
        <v>0</v>
      </c>
      <c r="CV12" s="141">
        <f>CV13+CV14+CV15+CV16</f>
        <v>0</v>
      </c>
      <c r="CW12" s="141">
        <f t="shared" si="23"/>
        <v>0</v>
      </c>
      <c r="CX12" s="153">
        <f aca="true" t="shared" si="29" ref="CX12:CX22">AP12+AU12+CN12</f>
        <v>2</v>
      </c>
      <c r="CY12" s="153">
        <f aca="true" t="shared" si="30" ref="CY12:CY22">AQ12+AV12+CO12</f>
        <v>2</v>
      </c>
      <c r="CZ12" s="153">
        <f aca="true" t="shared" si="31" ref="CZ12:CZ22">AR12+AW12+CP12</f>
        <v>2</v>
      </c>
      <c r="DA12" s="153">
        <f aca="true" t="shared" si="32" ref="DA12:DA22">AS12+AX12+CQ12</f>
        <v>2</v>
      </c>
      <c r="DB12" s="141">
        <f t="shared" si="19"/>
        <v>8</v>
      </c>
      <c r="DC12" s="137"/>
      <c r="DD12" s="138"/>
      <c r="DE12" s="137"/>
      <c r="DF12" s="137"/>
      <c r="DG12" s="137"/>
      <c r="DH12" s="137"/>
      <c r="DI12" s="138"/>
      <c r="DJ12" s="137"/>
      <c r="DK12" s="138"/>
      <c r="DL12" s="137"/>
      <c r="DM12" s="137"/>
      <c r="DN12" s="137"/>
      <c r="DO12" s="137"/>
      <c r="DP12" s="137"/>
      <c r="DQ12" s="138"/>
      <c r="DR12" s="137"/>
      <c r="DS12" s="137"/>
      <c r="DT12" s="137"/>
      <c r="DU12" s="137"/>
      <c r="DV12" s="138"/>
      <c r="DW12" s="137"/>
      <c r="DX12" s="138"/>
      <c r="DY12" s="137"/>
      <c r="DZ12" s="137"/>
      <c r="EA12" s="137"/>
      <c r="EB12" s="137"/>
      <c r="EC12" s="137"/>
      <c r="ED12" s="138"/>
      <c r="EE12" s="137"/>
      <c r="EF12" s="137"/>
      <c r="EG12" s="137"/>
      <c r="EH12" s="137"/>
      <c r="EI12" s="138"/>
      <c r="EJ12" s="137"/>
      <c r="EK12" s="138"/>
      <c r="EL12" s="137"/>
      <c r="EM12" s="137"/>
      <c r="EN12" s="137"/>
      <c r="EO12" s="137"/>
      <c r="EP12" s="137"/>
      <c r="EQ12" s="138"/>
      <c r="ER12" s="137"/>
      <c r="ES12" s="137"/>
      <c r="ET12" s="137"/>
      <c r="EU12" s="137"/>
      <c r="EV12" s="138"/>
      <c r="EW12" s="137"/>
      <c r="EX12" s="138"/>
      <c r="EY12" s="137"/>
      <c r="EZ12" s="137"/>
      <c r="FA12" s="137"/>
      <c r="FB12" s="137"/>
      <c r="FC12" s="137"/>
      <c r="FD12" s="138"/>
      <c r="FE12" s="137"/>
      <c r="FF12" s="137"/>
      <c r="FG12" s="137"/>
      <c r="FH12" s="137"/>
      <c r="FI12" s="137"/>
      <c r="FJ12" s="138"/>
      <c r="FK12" s="137"/>
      <c r="FL12" s="138"/>
      <c r="FM12" s="137"/>
      <c r="FN12" s="137"/>
      <c r="FO12" s="137"/>
      <c r="FP12" s="137"/>
      <c r="FQ12" s="137"/>
      <c r="FR12" s="138"/>
      <c r="FS12" s="137"/>
      <c r="FT12" s="137"/>
      <c r="FU12" s="137"/>
      <c r="FV12" s="137"/>
      <c r="FW12" s="138"/>
      <c r="FX12" s="137"/>
      <c r="FY12" s="138"/>
      <c r="FZ12" s="138"/>
      <c r="GA12" s="138"/>
      <c r="GB12" s="138"/>
      <c r="GC12" s="138"/>
      <c r="GD12" s="138"/>
      <c r="GE12" s="138"/>
      <c r="GF12" s="138"/>
      <c r="GG12" s="138"/>
      <c r="GH12" s="138"/>
      <c r="GI12" s="138"/>
      <c r="GJ12" s="138"/>
      <c r="GK12" s="138"/>
      <c r="GL12" s="138"/>
      <c r="GM12" s="138"/>
      <c r="GN12" s="138"/>
      <c r="HC12" s="125"/>
      <c r="HD12" s="125"/>
      <c r="HE12" s="126"/>
      <c r="HF12" s="126"/>
      <c r="HG12" s="126"/>
      <c r="HH12" s="125"/>
      <c r="HI12" s="125"/>
      <c r="HJ12" s="125"/>
      <c r="HK12" s="126"/>
      <c r="HL12" s="126"/>
      <c r="HM12" s="125"/>
      <c r="HN12" s="125"/>
      <c r="HO12" s="126"/>
      <c r="HP12" s="126"/>
      <c r="HQ12" s="126"/>
      <c r="HR12" s="125"/>
      <c r="HS12" s="119"/>
      <c r="HT12" s="125"/>
      <c r="HU12" s="125"/>
      <c r="HV12" s="125"/>
      <c r="HW12" s="119"/>
    </row>
    <row r="13" spans="1:231" ht="15" customHeight="1">
      <c r="A13" s="286" t="s">
        <v>63</v>
      </c>
      <c r="B13" s="142"/>
      <c r="C13" s="142"/>
      <c r="D13" s="142"/>
      <c r="E13" s="142"/>
      <c r="F13" s="141">
        <f t="shared" si="0"/>
        <v>0</v>
      </c>
      <c r="G13" s="153">
        <f aca="true" t="shared" si="33" ref="G13:J17">B13</f>
        <v>0</v>
      </c>
      <c r="H13" s="153">
        <f t="shared" si="33"/>
        <v>0</v>
      </c>
      <c r="I13" s="153">
        <f t="shared" si="33"/>
        <v>0</v>
      </c>
      <c r="J13" s="153">
        <f t="shared" si="33"/>
        <v>0</v>
      </c>
      <c r="K13" s="141">
        <f t="shared" si="1"/>
        <v>0</v>
      </c>
      <c r="L13" s="142"/>
      <c r="M13" s="142"/>
      <c r="N13" s="142"/>
      <c r="O13" s="142"/>
      <c r="P13" s="141">
        <f t="shared" si="2"/>
        <v>0</v>
      </c>
      <c r="Q13" s="153">
        <f aca="true" t="shared" si="34" ref="Q13:T17">L13</f>
        <v>0</v>
      </c>
      <c r="R13" s="153">
        <f t="shared" si="34"/>
        <v>0</v>
      </c>
      <c r="S13" s="153">
        <f t="shared" si="34"/>
        <v>0</v>
      </c>
      <c r="T13" s="153">
        <f t="shared" si="34"/>
        <v>0</v>
      </c>
      <c r="U13" s="141">
        <f t="shared" si="3"/>
        <v>0</v>
      </c>
      <c r="V13" s="142"/>
      <c r="W13" s="142"/>
      <c r="X13" s="142"/>
      <c r="Y13" s="142"/>
      <c r="Z13" s="141">
        <f t="shared" si="4"/>
        <v>0</v>
      </c>
      <c r="AA13" s="142"/>
      <c r="AB13" s="142"/>
      <c r="AC13" s="142"/>
      <c r="AD13" s="142"/>
      <c r="AE13" s="141">
        <f t="shared" si="5"/>
        <v>0</v>
      </c>
      <c r="AF13" s="142"/>
      <c r="AG13" s="142"/>
      <c r="AH13" s="142"/>
      <c r="AI13" s="142"/>
      <c r="AJ13" s="141">
        <f t="shared" si="6"/>
        <v>0</v>
      </c>
      <c r="AK13" s="142"/>
      <c r="AL13" s="142"/>
      <c r="AM13" s="142"/>
      <c r="AN13" s="142"/>
      <c r="AO13" s="141">
        <f t="shared" si="7"/>
        <v>0</v>
      </c>
      <c r="AP13" s="153">
        <f aca="true" t="shared" si="35" ref="AP13:AS17">AK13+V13+G13+Q13</f>
        <v>0</v>
      </c>
      <c r="AQ13" s="153">
        <f t="shared" si="35"/>
        <v>0</v>
      </c>
      <c r="AR13" s="153">
        <f t="shared" si="35"/>
        <v>0</v>
      </c>
      <c r="AS13" s="153">
        <f t="shared" si="35"/>
        <v>0</v>
      </c>
      <c r="AT13" s="141">
        <f t="shared" si="8"/>
        <v>0</v>
      </c>
      <c r="AU13" s="142"/>
      <c r="AV13" s="142"/>
      <c r="AW13" s="142"/>
      <c r="AX13" s="142"/>
      <c r="AY13" s="141">
        <f t="shared" si="9"/>
        <v>0</v>
      </c>
      <c r="AZ13" s="142"/>
      <c r="BA13" s="142"/>
      <c r="BB13" s="142"/>
      <c r="BC13" s="142"/>
      <c r="BD13" s="141">
        <f t="shared" si="10"/>
        <v>0</v>
      </c>
      <c r="BE13" s="142"/>
      <c r="BF13" s="142"/>
      <c r="BG13" s="142"/>
      <c r="BH13" s="142"/>
      <c r="BI13" s="141">
        <f t="shared" si="11"/>
        <v>0</v>
      </c>
      <c r="BJ13" s="142"/>
      <c r="BK13" s="142"/>
      <c r="BL13" s="142"/>
      <c r="BM13" s="142"/>
      <c r="BN13" s="141">
        <f t="shared" si="12"/>
        <v>0</v>
      </c>
      <c r="BO13" s="142"/>
      <c r="BP13" s="142"/>
      <c r="BQ13" s="142"/>
      <c r="BR13" s="142"/>
      <c r="BS13" s="141">
        <f t="shared" si="13"/>
        <v>0</v>
      </c>
      <c r="BT13" s="142"/>
      <c r="BU13" s="142"/>
      <c r="BV13" s="142"/>
      <c r="BW13" s="142"/>
      <c r="BX13" s="141">
        <f t="shared" si="14"/>
        <v>0</v>
      </c>
      <c r="BY13" s="142"/>
      <c r="BZ13" s="142"/>
      <c r="CA13" s="142"/>
      <c r="CB13" s="142"/>
      <c r="CC13" s="141">
        <f t="shared" si="15"/>
        <v>0</v>
      </c>
      <c r="CD13" s="142"/>
      <c r="CE13" s="142"/>
      <c r="CF13" s="142"/>
      <c r="CG13" s="142"/>
      <c r="CH13" s="141">
        <f t="shared" si="16"/>
        <v>0</v>
      </c>
      <c r="CI13" s="142"/>
      <c r="CJ13" s="142"/>
      <c r="CK13" s="142"/>
      <c r="CL13" s="142"/>
      <c r="CM13" s="141">
        <f t="shared" si="17"/>
        <v>0</v>
      </c>
      <c r="CN13" s="153">
        <f aca="true" t="shared" si="36" ref="CN13:CQ16">BT13+BY13</f>
        <v>0</v>
      </c>
      <c r="CO13" s="153">
        <f t="shared" si="36"/>
        <v>0</v>
      </c>
      <c r="CP13" s="153">
        <f t="shared" si="36"/>
        <v>0</v>
      </c>
      <c r="CQ13" s="153">
        <f t="shared" si="36"/>
        <v>0</v>
      </c>
      <c r="CR13" s="141">
        <f t="shared" si="18"/>
        <v>0</v>
      </c>
      <c r="CS13" s="142"/>
      <c r="CT13" s="142"/>
      <c r="CU13" s="142"/>
      <c r="CV13" s="142"/>
      <c r="CW13" s="141">
        <f t="shared" si="23"/>
        <v>0</v>
      </c>
      <c r="CX13" s="153">
        <f t="shared" si="29"/>
        <v>0</v>
      </c>
      <c r="CY13" s="153">
        <f t="shared" si="30"/>
        <v>0</v>
      </c>
      <c r="CZ13" s="153">
        <f t="shared" si="31"/>
        <v>0</v>
      </c>
      <c r="DA13" s="153">
        <f t="shared" si="32"/>
        <v>0</v>
      </c>
      <c r="DB13" s="141">
        <f t="shared" si="19"/>
        <v>0</v>
      </c>
      <c r="DC13" s="139"/>
      <c r="DD13" s="138"/>
      <c r="DE13" s="139"/>
      <c r="DF13" s="139"/>
      <c r="DG13" s="139"/>
      <c r="DH13" s="139"/>
      <c r="DI13" s="138"/>
      <c r="DJ13" s="139"/>
      <c r="DK13" s="138"/>
      <c r="DL13" s="139"/>
      <c r="DM13" s="139"/>
      <c r="DN13" s="137"/>
      <c r="DO13" s="139"/>
      <c r="DP13" s="139"/>
      <c r="DQ13" s="138"/>
      <c r="DR13" s="139"/>
      <c r="DS13" s="139"/>
      <c r="DT13" s="139"/>
      <c r="DU13" s="139"/>
      <c r="DV13" s="138"/>
      <c r="DW13" s="139"/>
      <c r="DX13" s="138"/>
      <c r="DY13" s="139"/>
      <c r="DZ13" s="139"/>
      <c r="EA13" s="137"/>
      <c r="EB13" s="139"/>
      <c r="EC13" s="139"/>
      <c r="ED13" s="138"/>
      <c r="EE13" s="139"/>
      <c r="EF13" s="139"/>
      <c r="EG13" s="139"/>
      <c r="EH13" s="139"/>
      <c r="EI13" s="138"/>
      <c r="EJ13" s="139"/>
      <c r="EK13" s="138"/>
      <c r="EL13" s="139"/>
      <c r="EM13" s="139"/>
      <c r="EN13" s="137"/>
      <c r="EO13" s="139"/>
      <c r="EP13" s="139"/>
      <c r="EQ13" s="138"/>
      <c r="ER13" s="139"/>
      <c r="ES13" s="139"/>
      <c r="ET13" s="139"/>
      <c r="EU13" s="139"/>
      <c r="EV13" s="138"/>
      <c r="EW13" s="139"/>
      <c r="EX13" s="138"/>
      <c r="EY13" s="139"/>
      <c r="EZ13" s="139"/>
      <c r="FA13" s="137"/>
      <c r="FB13" s="139"/>
      <c r="FC13" s="139"/>
      <c r="FD13" s="138"/>
      <c r="FE13" s="139"/>
      <c r="FF13" s="139"/>
      <c r="FG13" s="139"/>
      <c r="FH13" s="139"/>
      <c r="FI13" s="139"/>
      <c r="FJ13" s="138"/>
      <c r="FK13" s="139"/>
      <c r="FL13" s="138"/>
      <c r="FM13" s="139"/>
      <c r="FN13" s="139"/>
      <c r="FO13" s="137"/>
      <c r="FP13" s="139"/>
      <c r="FQ13" s="139"/>
      <c r="FR13" s="138"/>
      <c r="FS13" s="139"/>
      <c r="FT13" s="139"/>
      <c r="FU13" s="139"/>
      <c r="FV13" s="139"/>
      <c r="FW13" s="138"/>
      <c r="FX13" s="139"/>
      <c r="FY13" s="138"/>
      <c r="FZ13" s="138"/>
      <c r="GA13" s="138"/>
      <c r="GB13" s="138"/>
      <c r="GC13" s="138"/>
      <c r="GD13" s="138"/>
      <c r="GE13" s="138"/>
      <c r="GF13" s="138"/>
      <c r="GG13" s="138"/>
      <c r="GH13" s="138"/>
      <c r="GI13" s="138"/>
      <c r="GJ13" s="138"/>
      <c r="GK13" s="138"/>
      <c r="GL13" s="138"/>
      <c r="GM13" s="138"/>
      <c r="GN13" s="138"/>
      <c r="HC13" s="125"/>
      <c r="HD13" s="125"/>
      <c r="HE13" s="126"/>
      <c r="HF13" s="126"/>
      <c r="HG13" s="126"/>
      <c r="HH13" s="125"/>
      <c r="HI13" s="125"/>
      <c r="HJ13" s="125"/>
      <c r="HK13" s="126"/>
      <c r="HL13" s="126"/>
      <c r="HM13" s="125"/>
      <c r="HN13" s="125"/>
      <c r="HO13" s="126"/>
      <c r="HP13" s="126"/>
      <c r="HQ13" s="126"/>
      <c r="HR13" s="125"/>
      <c r="HS13" s="119"/>
      <c r="HT13" s="125"/>
      <c r="HU13" s="125"/>
      <c r="HV13" s="125"/>
      <c r="HW13" s="119"/>
    </row>
    <row r="14" spans="1:231" ht="15" customHeight="1">
      <c r="A14" s="286" t="s">
        <v>64</v>
      </c>
      <c r="B14" s="142"/>
      <c r="C14" s="142"/>
      <c r="D14" s="142"/>
      <c r="E14" s="142"/>
      <c r="F14" s="141">
        <f t="shared" si="0"/>
        <v>0</v>
      </c>
      <c r="G14" s="153">
        <f t="shared" si="33"/>
        <v>0</v>
      </c>
      <c r="H14" s="153">
        <f t="shared" si="33"/>
        <v>0</v>
      </c>
      <c r="I14" s="153">
        <f t="shared" si="33"/>
        <v>0</v>
      </c>
      <c r="J14" s="153">
        <f t="shared" si="33"/>
        <v>0</v>
      </c>
      <c r="K14" s="141">
        <f t="shared" si="1"/>
        <v>0</v>
      </c>
      <c r="L14" s="142"/>
      <c r="M14" s="142"/>
      <c r="N14" s="142"/>
      <c r="O14" s="142"/>
      <c r="P14" s="141">
        <f t="shared" si="2"/>
        <v>0</v>
      </c>
      <c r="Q14" s="153">
        <f t="shared" si="34"/>
        <v>0</v>
      </c>
      <c r="R14" s="153">
        <f t="shared" si="34"/>
        <v>0</v>
      </c>
      <c r="S14" s="153">
        <f t="shared" si="34"/>
        <v>0</v>
      </c>
      <c r="T14" s="153">
        <f t="shared" si="34"/>
        <v>0</v>
      </c>
      <c r="U14" s="141">
        <f t="shared" si="3"/>
        <v>0</v>
      </c>
      <c r="V14" s="142"/>
      <c r="W14" s="142"/>
      <c r="X14" s="142"/>
      <c r="Y14" s="142"/>
      <c r="Z14" s="141">
        <f t="shared" si="4"/>
        <v>0</v>
      </c>
      <c r="AA14" s="142"/>
      <c r="AB14" s="142"/>
      <c r="AC14" s="142"/>
      <c r="AD14" s="142"/>
      <c r="AE14" s="141">
        <f t="shared" si="5"/>
        <v>0</v>
      </c>
      <c r="AF14" s="142"/>
      <c r="AG14" s="142"/>
      <c r="AH14" s="142"/>
      <c r="AI14" s="142"/>
      <c r="AJ14" s="141">
        <f t="shared" si="6"/>
        <v>0</v>
      </c>
      <c r="AK14" s="142"/>
      <c r="AL14" s="142"/>
      <c r="AM14" s="142"/>
      <c r="AN14" s="142"/>
      <c r="AO14" s="141">
        <f t="shared" si="7"/>
        <v>0</v>
      </c>
      <c r="AP14" s="153">
        <f t="shared" si="35"/>
        <v>0</v>
      </c>
      <c r="AQ14" s="153">
        <f t="shared" si="35"/>
        <v>0</v>
      </c>
      <c r="AR14" s="153">
        <f t="shared" si="35"/>
        <v>0</v>
      </c>
      <c r="AS14" s="153">
        <f t="shared" si="35"/>
        <v>0</v>
      </c>
      <c r="AT14" s="141">
        <f t="shared" si="8"/>
        <v>0</v>
      </c>
      <c r="AU14" s="142"/>
      <c r="AV14" s="142"/>
      <c r="AW14" s="142"/>
      <c r="AX14" s="142"/>
      <c r="AY14" s="141">
        <f t="shared" si="9"/>
        <v>0</v>
      </c>
      <c r="AZ14" s="142"/>
      <c r="BA14" s="142"/>
      <c r="BB14" s="142"/>
      <c r="BC14" s="142"/>
      <c r="BD14" s="141">
        <f t="shared" si="10"/>
        <v>0</v>
      </c>
      <c r="BE14" s="142"/>
      <c r="BF14" s="142"/>
      <c r="BG14" s="142"/>
      <c r="BH14" s="142"/>
      <c r="BI14" s="141">
        <f t="shared" si="11"/>
        <v>0</v>
      </c>
      <c r="BJ14" s="142"/>
      <c r="BK14" s="142"/>
      <c r="BL14" s="142"/>
      <c r="BM14" s="142"/>
      <c r="BN14" s="141">
        <f t="shared" si="12"/>
        <v>0</v>
      </c>
      <c r="BO14" s="142"/>
      <c r="BP14" s="142"/>
      <c r="BQ14" s="142"/>
      <c r="BR14" s="142"/>
      <c r="BS14" s="141">
        <f t="shared" si="13"/>
        <v>0</v>
      </c>
      <c r="BT14" s="142"/>
      <c r="BU14" s="142"/>
      <c r="BV14" s="142"/>
      <c r="BW14" s="142"/>
      <c r="BX14" s="141">
        <f t="shared" si="14"/>
        <v>0</v>
      </c>
      <c r="BY14" s="142"/>
      <c r="BZ14" s="142"/>
      <c r="CA14" s="142"/>
      <c r="CB14" s="142"/>
      <c r="CC14" s="141">
        <f t="shared" si="15"/>
        <v>0</v>
      </c>
      <c r="CD14" s="142"/>
      <c r="CE14" s="142"/>
      <c r="CF14" s="142"/>
      <c r="CG14" s="142"/>
      <c r="CH14" s="141">
        <f t="shared" si="16"/>
        <v>0</v>
      </c>
      <c r="CI14" s="142"/>
      <c r="CJ14" s="142"/>
      <c r="CK14" s="142"/>
      <c r="CL14" s="142"/>
      <c r="CM14" s="141">
        <f t="shared" si="17"/>
        <v>0</v>
      </c>
      <c r="CN14" s="153">
        <f t="shared" si="36"/>
        <v>0</v>
      </c>
      <c r="CO14" s="153">
        <f t="shared" si="36"/>
        <v>0</v>
      </c>
      <c r="CP14" s="153">
        <f t="shared" si="36"/>
        <v>0</v>
      </c>
      <c r="CQ14" s="153">
        <f t="shared" si="36"/>
        <v>0</v>
      </c>
      <c r="CR14" s="141">
        <f t="shared" si="18"/>
        <v>0</v>
      </c>
      <c r="CS14" s="142"/>
      <c r="CT14" s="142"/>
      <c r="CU14" s="142"/>
      <c r="CV14" s="142"/>
      <c r="CW14" s="141">
        <f t="shared" si="23"/>
        <v>0</v>
      </c>
      <c r="CX14" s="153">
        <f t="shared" si="29"/>
        <v>0</v>
      </c>
      <c r="CY14" s="153">
        <f t="shared" si="30"/>
        <v>0</v>
      </c>
      <c r="CZ14" s="153">
        <f t="shared" si="31"/>
        <v>0</v>
      </c>
      <c r="DA14" s="153">
        <f t="shared" si="32"/>
        <v>0</v>
      </c>
      <c r="DB14" s="141">
        <f t="shared" si="19"/>
        <v>0</v>
      </c>
      <c r="DC14" s="139"/>
      <c r="DD14" s="138"/>
      <c r="DE14" s="139"/>
      <c r="DF14" s="139"/>
      <c r="DG14" s="139"/>
      <c r="DH14" s="139"/>
      <c r="DI14" s="138"/>
      <c r="DJ14" s="139"/>
      <c r="DK14" s="138"/>
      <c r="DL14" s="139"/>
      <c r="DM14" s="139"/>
      <c r="DN14" s="137"/>
      <c r="DO14" s="139"/>
      <c r="DP14" s="139"/>
      <c r="DQ14" s="138"/>
      <c r="DR14" s="139"/>
      <c r="DS14" s="139"/>
      <c r="DT14" s="139"/>
      <c r="DU14" s="139"/>
      <c r="DV14" s="138"/>
      <c r="DW14" s="139"/>
      <c r="DX14" s="138"/>
      <c r="DY14" s="139"/>
      <c r="DZ14" s="139"/>
      <c r="EA14" s="137"/>
      <c r="EB14" s="139"/>
      <c r="EC14" s="139"/>
      <c r="ED14" s="138"/>
      <c r="EE14" s="139"/>
      <c r="EF14" s="139"/>
      <c r="EG14" s="139"/>
      <c r="EH14" s="139"/>
      <c r="EI14" s="138"/>
      <c r="EJ14" s="139"/>
      <c r="EK14" s="138"/>
      <c r="EL14" s="139"/>
      <c r="EM14" s="139"/>
      <c r="EN14" s="137"/>
      <c r="EO14" s="139"/>
      <c r="EP14" s="139"/>
      <c r="EQ14" s="138"/>
      <c r="ER14" s="139"/>
      <c r="ES14" s="139"/>
      <c r="ET14" s="139"/>
      <c r="EU14" s="139"/>
      <c r="EV14" s="138"/>
      <c r="EW14" s="139"/>
      <c r="EX14" s="138"/>
      <c r="EY14" s="139"/>
      <c r="EZ14" s="139"/>
      <c r="FA14" s="137"/>
      <c r="FB14" s="139"/>
      <c r="FC14" s="139"/>
      <c r="FD14" s="138"/>
      <c r="FE14" s="139"/>
      <c r="FF14" s="139"/>
      <c r="FG14" s="139"/>
      <c r="FH14" s="139"/>
      <c r="FI14" s="139"/>
      <c r="FJ14" s="138"/>
      <c r="FK14" s="139"/>
      <c r="FL14" s="138"/>
      <c r="FM14" s="139"/>
      <c r="FN14" s="139"/>
      <c r="FO14" s="137"/>
      <c r="FP14" s="139"/>
      <c r="FQ14" s="139"/>
      <c r="FR14" s="138"/>
      <c r="FS14" s="139"/>
      <c r="FT14" s="139"/>
      <c r="FU14" s="139"/>
      <c r="FV14" s="139"/>
      <c r="FW14" s="138"/>
      <c r="FX14" s="139"/>
      <c r="FY14" s="138"/>
      <c r="FZ14" s="138"/>
      <c r="GA14" s="138"/>
      <c r="GB14" s="138"/>
      <c r="GC14" s="138"/>
      <c r="GD14" s="138"/>
      <c r="GE14" s="138"/>
      <c r="GF14" s="138"/>
      <c r="GG14" s="138"/>
      <c r="GH14" s="138"/>
      <c r="GI14" s="138"/>
      <c r="GJ14" s="138"/>
      <c r="GK14" s="138"/>
      <c r="GL14" s="138"/>
      <c r="GM14" s="138"/>
      <c r="GN14" s="138"/>
      <c r="HC14" s="125"/>
      <c r="HD14" s="125"/>
      <c r="HE14" s="126"/>
      <c r="HF14" s="126"/>
      <c r="HG14" s="126"/>
      <c r="HH14" s="125"/>
      <c r="HI14" s="125"/>
      <c r="HJ14" s="125"/>
      <c r="HK14" s="126"/>
      <c r="HL14" s="126"/>
      <c r="HM14" s="125"/>
      <c r="HN14" s="125"/>
      <c r="HO14" s="126"/>
      <c r="HP14" s="126"/>
      <c r="HQ14" s="126"/>
      <c r="HR14" s="125"/>
      <c r="HS14" s="119"/>
      <c r="HT14" s="125"/>
      <c r="HU14" s="125"/>
      <c r="HV14" s="125"/>
      <c r="HW14" s="119"/>
    </row>
    <row r="15" spans="1:231" ht="15" customHeight="1">
      <c r="A15" s="286" t="s">
        <v>65</v>
      </c>
      <c r="B15" s="142"/>
      <c r="C15" s="142"/>
      <c r="D15" s="142"/>
      <c r="E15" s="142"/>
      <c r="F15" s="141">
        <f t="shared" si="0"/>
        <v>0</v>
      </c>
      <c r="G15" s="153">
        <f t="shared" si="33"/>
        <v>0</v>
      </c>
      <c r="H15" s="153">
        <f t="shared" si="33"/>
        <v>0</v>
      </c>
      <c r="I15" s="153">
        <f t="shared" si="33"/>
        <v>0</v>
      </c>
      <c r="J15" s="153">
        <f t="shared" si="33"/>
        <v>0</v>
      </c>
      <c r="K15" s="141">
        <f t="shared" si="1"/>
        <v>0</v>
      </c>
      <c r="L15" s="142">
        <v>2</v>
      </c>
      <c r="M15" s="142">
        <v>2</v>
      </c>
      <c r="N15" s="142">
        <v>2</v>
      </c>
      <c r="O15" s="142">
        <v>2</v>
      </c>
      <c r="P15" s="141">
        <f t="shared" si="2"/>
        <v>8</v>
      </c>
      <c r="Q15" s="153">
        <f t="shared" si="34"/>
        <v>2</v>
      </c>
      <c r="R15" s="153">
        <f t="shared" si="34"/>
        <v>2</v>
      </c>
      <c r="S15" s="153">
        <f t="shared" si="34"/>
        <v>2</v>
      </c>
      <c r="T15" s="153">
        <f t="shared" si="34"/>
        <v>2</v>
      </c>
      <c r="U15" s="141">
        <f t="shared" si="3"/>
        <v>8</v>
      </c>
      <c r="V15" s="142"/>
      <c r="W15" s="142"/>
      <c r="X15" s="142"/>
      <c r="Y15" s="142"/>
      <c r="Z15" s="141">
        <f t="shared" si="4"/>
        <v>0</v>
      </c>
      <c r="AA15" s="142"/>
      <c r="AB15" s="142"/>
      <c r="AC15" s="142"/>
      <c r="AD15" s="142"/>
      <c r="AE15" s="141">
        <f t="shared" si="5"/>
        <v>0</v>
      </c>
      <c r="AF15" s="142"/>
      <c r="AG15" s="142"/>
      <c r="AH15" s="142"/>
      <c r="AI15" s="142"/>
      <c r="AJ15" s="141">
        <f t="shared" si="6"/>
        <v>0</v>
      </c>
      <c r="AK15" s="142"/>
      <c r="AL15" s="142"/>
      <c r="AM15" s="142"/>
      <c r="AN15" s="142"/>
      <c r="AO15" s="141">
        <f t="shared" si="7"/>
        <v>0</v>
      </c>
      <c r="AP15" s="153">
        <f t="shared" si="35"/>
        <v>2</v>
      </c>
      <c r="AQ15" s="153">
        <f t="shared" si="35"/>
        <v>2</v>
      </c>
      <c r="AR15" s="153">
        <f t="shared" si="35"/>
        <v>2</v>
      </c>
      <c r="AS15" s="153">
        <f t="shared" si="35"/>
        <v>2</v>
      </c>
      <c r="AT15" s="141">
        <f t="shared" si="8"/>
        <v>8</v>
      </c>
      <c r="AU15" s="142"/>
      <c r="AV15" s="142"/>
      <c r="AW15" s="142"/>
      <c r="AX15" s="142"/>
      <c r="AY15" s="141">
        <f t="shared" si="9"/>
        <v>0</v>
      </c>
      <c r="AZ15" s="142"/>
      <c r="BA15" s="142"/>
      <c r="BB15" s="142"/>
      <c r="BC15" s="142"/>
      <c r="BD15" s="141">
        <f t="shared" si="10"/>
        <v>0</v>
      </c>
      <c r="BE15" s="142"/>
      <c r="BF15" s="142"/>
      <c r="BG15" s="142"/>
      <c r="BH15" s="142"/>
      <c r="BI15" s="141">
        <f t="shared" si="11"/>
        <v>0</v>
      </c>
      <c r="BJ15" s="142"/>
      <c r="BK15" s="142"/>
      <c r="BL15" s="142"/>
      <c r="BM15" s="142"/>
      <c r="BN15" s="141">
        <f t="shared" si="12"/>
        <v>0</v>
      </c>
      <c r="BO15" s="142"/>
      <c r="BP15" s="142"/>
      <c r="BQ15" s="142"/>
      <c r="BR15" s="142"/>
      <c r="BS15" s="141">
        <f t="shared" si="13"/>
        <v>0</v>
      </c>
      <c r="BT15" s="142"/>
      <c r="BU15" s="142"/>
      <c r="BV15" s="142"/>
      <c r="BW15" s="142"/>
      <c r="BX15" s="141">
        <f t="shared" si="14"/>
        <v>0</v>
      </c>
      <c r="BY15" s="142"/>
      <c r="BZ15" s="142"/>
      <c r="CA15" s="142"/>
      <c r="CB15" s="142"/>
      <c r="CC15" s="141">
        <f t="shared" si="15"/>
        <v>0</v>
      </c>
      <c r="CD15" s="142"/>
      <c r="CE15" s="142"/>
      <c r="CF15" s="142"/>
      <c r="CG15" s="142"/>
      <c r="CH15" s="141">
        <f t="shared" si="16"/>
        <v>0</v>
      </c>
      <c r="CI15" s="142"/>
      <c r="CJ15" s="142"/>
      <c r="CK15" s="142"/>
      <c r="CL15" s="142"/>
      <c r="CM15" s="141">
        <f t="shared" si="17"/>
        <v>0</v>
      </c>
      <c r="CN15" s="153">
        <f>BT15+BY15+CD15</f>
        <v>0</v>
      </c>
      <c r="CO15" s="153">
        <f>BU15+BZ15+CE15</f>
        <v>0</v>
      </c>
      <c r="CP15" s="153">
        <f>BV15+CA15+CF15</f>
        <v>0</v>
      </c>
      <c r="CQ15" s="153">
        <f>BW15+CB15+CG15</f>
        <v>0</v>
      </c>
      <c r="CR15" s="141">
        <f t="shared" si="18"/>
        <v>0</v>
      </c>
      <c r="CS15" s="142"/>
      <c r="CT15" s="142"/>
      <c r="CU15" s="142"/>
      <c r="CV15" s="142"/>
      <c r="CW15" s="141">
        <f t="shared" si="23"/>
        <v>0</v>
      </c>
      <c r="CX15" s="153">
        <f t="shared" si="29"/>
        <v>2</v>
      </c>
      <c r="CY15" s="153">
        <f t="shared" si="30"/>
        <v>2</v>
      </c>
      <c r="CZ15" s="153">
        <f t="shared" si="31"/>
        <v>2</v>
      </c>
      <c r="DA15" s="153">
        <f t="shared" si="32"/>
        <v>2</v>
      </c>
      <c r="DB15" s="141">
        <f t="shared" si="19"/>
        <v>8</v>
      </c>
      <c r="DC15" s="139"/>
      <c r="DD15" s="138"/>
      <c r="DE15" s="139"/>
      <c r="DF15" s="139"/>
      <c r="DG15" s="139"/>
      <c r="DH15" s="139"/>
      <c r="DI15" s="138"/>
      <c r="DJ15" s="139"/>
      <c r="DK15" s="138"/>
      <c r="DL15" s="139"/>
      <c r="DM15" s="139"/>
      <c r="DN15" s="137"/>
      <c r="DO15" s="139"/>
      <c r="DP15" s="139"/>
      <c r="DQ15" s="138"/>
      <c r="DR15" s="139"/>
      <c r="DS15" s="139"/>
      <c r="DT15" s="139"/>
      <c r="DU15" s="139"/>
      <c r="DV15" s="138"/>
      <c r="DW15" s="139"/>
      <c r="DX15" s="138"/>
      <c r="DY15" s="139"/>
      <c r="DZ15" s="139"/>
      <c r="EA15" s="137"/>
      <c r="EB15" s="139"/>
      <c r="EC15" s="139"/>
      <c r="ED15" s="138"/>
      <c r="EE15" s="139"/>
      <c r="EF15" s="139"/>
      <c r="EG15" s="139"/>
      <c r="EH15" s="139"/>
      <c r="EI15" s="138"/>
      <c r="EJ15" s="139"/>
      <c r="EK15" s="138"/>
      <c r="EL15" s="139"/>
      <c r="EM15" s="139"/>
      <c r="EN15" s="137"/>
      <c r="EO15" s="139"/>
      <c r="EP15" s="139"/>
      <c r="EQ15" s="138"/>
      <c r="ER15" s="139"/>
      <c r="ES15" s="139"/>
      <c r="ET15" s="139"/>
      <c r="EU15" s="139"/>
      <c r="EV15" s="138"/>
      <c r="EW15" s="139"/>
      <c r="EX15" s="138"/>
      <c r="EY15" s="139"/>
      <c r="EZ15" s="139"/>
      <c r="FA15" s="137"/>
      <c r="FB15" s="139"/>
      <c r="FC15" s="139"/>
      <c r="FD15" s="138"/>
      <c r="FE15" s="139"/>
      <c r="FF15" s="139"/>
      <c r="FG15" s="139"/>
      <c r="FH15" s="139"/>
      <c r="FI15" s="139"/>
      <c r="FJ15" s="138"/>
      <c r="FK15" s="139"/>
      <c r="FL15" s="138"/>
      <c r="FM15" s="139"/>
      <c r="FN15" s="139"/>
      <c r="FO15" s="137"/>
      <c r="FP15" s="139"/>
      <c r="FQ15" s="139"/>
      <c r="FR15" s="138"/>
      <c r="FS15" s="139"/>
      <c r="FT15" s="139"/>
      <c r="FU15" s="139"/>
      <c r="FV15" s="139"/>
      <c r="FW15" s="138"/>
      <c r="FX15" s="139"/>
      <c r="FY15" s="138"/>
      <c r="FZ15" s="138"/>
      <c r="GA15" s="138"/>
      <c r="GB15" s="138"/>
      <c r="GC15" s="138"/>
      <c r="GD15" s="138"/>
      <c r="GE15" s="138"/>
      <c r="GF15" s="138"/>
      <c r="GG15" s="138"/>
      <c r="GH15" s="138"/>
      <c r="GI15" s="138"/>
      <c r="GJ15" s="138"/>
      <c r="GK15" s="138"/>
      <c r="GL15" s="138"/>
      <c r="GM15" s="138"/>
      <c r="GN15" s="138"/>
      <c r="HC15" s="125"/>
      <c r="HD15" s="125"/>
      <c r="HE15" s="126"/>
      <c r="HF15" s="126"/>
      <c r="HG15" s="126"/>
      <c r="HH15" s="125"/>
      <c r="HI15" s="125"/>
      <c r="HJ15" s="125"/>
      <c r="HK15" s="126"/>
      <c r="HL15" s="126"/>
      <c r="HM15" s="125"/>
      <c r="HN15" s="125"/>
      <c r="HO15" s="126"/>
      <c r="HP15" s="126"/>
      <c r="HQ15" s="126"/>
      <c r="HR15" s="125"/>
      <c r="HS15" s="119"/>
      <c r="HT15" s="125"/>
      <c r="HU15" s="125"/>
      <c r="HV15" s="125"/>
      <c r="HW15" s="119"/>
    </row>
    <row r="16" spans="1:231" ht="15" customHeight="1">
      <c r="A16" s="286" t="s">
        <v>66</v>
      </c>
      <c r="B16" s="142"/>
      <c r="C16" s="142"/>
      <c r="D16" s="142"/>
      <c r="E16" s="142"/>
      <c r="F16" s="141">
        <f t="shared" si="0"/>
        <v>0</v>
      </c>
      <c r="G16" s="153">
        <f t="shared" si="33"/>
        <v>0</v>
      </c>
      <c r="H16" s="153">
        <f t="shared" si="33"/>
        <v>0</v>
      </c>
      <c r="I16" s="153">
        <f t="shared" si="33"/>
        <v>0</v>
      </c>
      <c r="J16" s="153">
        <f t="shared" si="33"/>
        <v>0</v>
      </c>
      <c r="K16" s="141">
        <f t="shared" si="1"/>
        <v>0</v>
      </c>
      <c r="L16" s="142"/>
      <c r="M16" s="142"/>
      <c r="N16" s="266"/>
      <c r="O16" s="142"/>
      <c r="P16" s="141">
        <f t="shared" si="2"/>
        <v>0</v>
      </c>
      <c r="Q16" s="153">
        <f t="shared" si="34"/>
        <v>0</v>
      </c>
      <c r="R16" s="153">
        <f t="shared" si="34"/>
        <v>0</v>
      </c>
      <c r="S16" s="153">
        <f t="shared" si="34"/>
        <v>0</v>
      </c>
      <c r="T16" s="153">
        <f t="shared" si="34"/>
        <v>0</v>
      </c>
      <c r="U16" s="141">
        <f t="shared" si="3"/>
        <v>0</v>
      </c>
      <c r="V16" s="142"/>
      <c r="W16" s="142"/>
      <c r="X16" s="142"/>
      <c r="Y16" s="142"/>
      <c r="Z16" s="141">
        <f t="shared" si="4"/>
        <v>0</v>
      </c>
      <c r="AA16" s="142"/>
      <c r="AB16" s="142"/>
      <c r="AC16" s="142"/>
      <c r="AD16" s="142"/>
      <c r="AE16" s="141">
        <f t="shared" si="5"/>
        <v>0</v>
      </c>
      <c r="AF16" s="142"/>
      <c r="AG16" s="142"/>
      <c r="AH16" s="142"/>
      <c r="AI16" s="142"/>
      <c r="AJ16" s="141">
        <f t="shared" si="6"/>
        <v>0</v>
      </c>
      <c r="AK16" s="142"/>
      <c r="AL16" s="142"/>
      <c r="AM16" s="142"/>
      <c r="AN16" s="142"/>
      <c r="AO16" s="141">
        <f t="shared" si="7"/>
        <v>0</v>
      </c>
      <c r="AP16" s="153">
        <f t="shared" si="35"/>
        <v>0</v>
      </c>
      <c r="AQ16" s="153">
        <f t="shared" si="35"/>
        <v>0</v>
      </c>
      <c r="AR16" s="153">
        <f t="shared" si="35"/>
        <v>0</v>
      </c>
      <c r="AS16" s="153">
        <f t="shared" si="35"/>
        <v>0</v>
      </c>
      <c r="AT16" s="141">
        <f t="shared" si="8"/>
        <v>0</v>
      </c>
      <c r="AU16" s="142"/>
      <c r="AV16" s="142"/>
      <c r="AW16" s="142"/>
      <c r="AX16" s="142"/>
      <c r="AY16" s="141">
        <f t="shared" si="9"/>
        <v>0</v>
      </c>
      <c r="AZ16" s="142"/>
      <c r="BA16" s="142"/>
      <c r="BB16" s="142"/>
      <c r="BC16" s="142"/>
      <c r="BD16" s="141">
        <f t="shared" si="10"/>
        <v>0</v>
      </c>
      <c r="BE16" s="142"/>
      <c r="BF16" s="142"/>
      <c r="BG16" s="142"/>
      <c r="BH16" s="142"/>
      <c r="BI16" s="141">
        <f t="shared" si="11"/>
        <v>0</v>
      </c>
      <c r="BJ16" s="142"/>
      <c r="BK16" s="142"/>
      <c r="BL16" s="142"/>
      <c r="BM16" s="142"/>
      <c r="BN16" s="141">
        <f t="shared" si="12"/>
        <v>0</v>
      </c>
      <c r="BO16" s="142"/>
      <c r="BP16" s="142"/>
      <c r="BQ16" s="142"/>
      <c r="BR16" s="142"/>
      <c r="BS16" s="141">
        <f t="shared" si="13"/>
        <v>0</v>
      </c>
      <c r="BT16" s="142"/>
      <c r="BU16" s="142"/>
      <c r="BV16" s="142"/>
      <c r="BW16" s="142"/>
      <c r="BX16" s="141">
        <f t="shared" si="14"/>
        <v>0</v>
      </c>
      <c r="BY16" s="142"/>
      <c r="BZ16" s="142"/>
      <c r="CA16" s="142"/>
      <c r="CB16" s="142"/>
      <c r="CC16" s="141">
        <f t="shared" si="15"/>
        <v>0</v>
      </c>
      <c r="CD16" s="142"/>
      <c r="CE16" s="142"/>
      <c r="CF16" s="142"/>
      <c r="CG16" s="142"/>
      <c r="CH16" s="141">
        <f t="shared" si="16"/>
        <v>0</v>
      </c>
      <c r="CI16" s="142"/>
      <c r="CJ16" s="142"/>
      <c r="CK16" s="142"/>
      <c r="CL16" s="142"/>
      <c r="CM16" s="141">
        <f t="shared" si="17"/>
        <v>0</v>
      </c>
      <c r="CN16" s="153">
        <f t="shared" si="36"/>
        <v>0</v>
      </c>
      <c r="CO16" s="153">
        <f t="shared" si="36"/>
        <v>0</v>
      </c>
      <c r="CP16" s="153">
        <f t="shared" si="36"/>
        <v>0</v>
      </c>
      <c r="CQ16" s="153">
        <f t="shared" si="36"/>
        <v>0</v>
      </c>
      <c r="CR16" s="141">
        <f t="shared" si="18"/>
        <v>0</v>
      </c>
      <c r="CS16" s="142"/>
      <c r="CT16" s="142"/>
      <c r="CU16" s="142"/>
      <c r="CV16" s="142"/>
      <c r="CW16" s="141">
        <f t="shared" si="23"/>
        <v>0</v>
      </c>
      <c r="CX16" s="153">
        <f t="shared" si="29"/>
        <v>0</v>
      </c>
      <c r="CY16" s="153">
        <f t="shared" si="30"/>
        <v>0</v>
      </c>
      <c r="CZ16" s="153">
        <f t="shared" si="31"/>
        <v>0</v>
      </c>
      <c r="DA16" s="153">
        <f t="shared" si="32"/>
        <v>0</v>
      </c>
      <c r="DB16" s="141">
        <f t="shared" si="19"/>
        <v>0</v>
      </c>
      <c r="DC16" s="139"/>
      <c r="DD16" s="138"/>
      <c r="DE16" s="139"/>
      <c r="DF16" s="139"/>
      <c r="DG16" s="139"/>
      <c r="DH16" s="139"/>
      <c r="DI16" s="138"/>
      <c r="DJ16" s="139"/>
      <c r="DK16" s="138"/>
      <c r="DL16" s="139"/>
      <c r="DM16" s="139"/>
      <c r="DN16" s="137"/>
      <c r="DO16" s="139"/>
      <c r="DP16" s="139"/>
      <c r="DQ16" s="138"/>
      <c r="DR16" s="139"/>
      <c r="DS16" s="139"/>
      <c r="DT16" s="139"/>
      <c r="DU16" s="139"/>
      <c r="DV16" s="138"/>
      <c r="DW16" s="139"/>
      <c r="DX16" s="138"/>
      <c r="DY16" s="139"/>
      <c r="DZ16" s="139"/>
      <c r="EA16" s="137"/>
      <c r="EB16" s="139"/>
      <c r="EC16" s="139"/>
      <c r="ED16" s="138"/>
      <c r="EE16" s="139"/>
      <c r="EF16" s="139"/>
      <c r="EG16" s="139"/>
      <c r="EH16" s="139"/>
      <c r="EI16" s="138"/>
      <c r="EJ16" s="139"/>
      <c r="EK16" s="138"/>
      <c r="EL16" s="139"/>
      <c r="EM16" s="139"/>
      <c r="EN16" s="137"/>
      <c r="EO16" s="139"/>
      <c r="EP16" s="139"/>
      <c r="EQ16" s="138"/>
      <c r="ER16" s="139"/>
      <c r="ES16" s="139"/>
      <c r="ET16" s="139"/>
      <c r="EU16" s="139"/>
      <c r="EV16" s="138"/>
      <c r="EW16" s="139"/>
      <c r="EX16" s="138"/>
      <c r="EY16" s="139"/>
      <c r="EZ16" s="139"/>
      <c r="FA16" s="137"/>
      <c r="FB16" s="139"/>
      <c r="FC16" s="139"/>
      <c r="FD16" s="138"/>
      <c r="FE16" s="139"/>
      <c r="FF16" s="139"/>
      <c r="FG16" s="139"/>
      <c r="FH16" s="139"/>
      <c r="FI16" s="139"/>
      <c r="FJ16" s="138"/>
      <c r="FK16" s="139"/>
      <c r="FL16" s="138"/>
      <c r="FM16" s="139"/>
      <c r="FN16" s="139"/>
      <c r="FO16" s="137"/>
      <c r="FP16" s="139"/>
      <c r="FQ16" s="139"/>
      <c r="FR16" s="138"/>
      <c r="FS16" s="139"/>
      <c r="FT16" s="139"/>
      <c r="FU16" s="139"/>
      <c r="FV16" s="139"/>
      <c r="FW16" s="138"/>
      <c r="FX16" s="139"/>
      <c r="FY16" s="138"/>
      <c r="FZ16" s="138"/>
      <c r="GA16" s="138"/>
      <c r="GB16" s="138"/>
      <c r="GC16" s="138"/>
      <c r="GD16" s="138"/>
      <c r="GE16" s="138"/>
      <c r="GF16" s="138"/>
      <c r="GG16" s="138"/>
      <c r="GH16" s="138"/>
      <c r="GI16" s="138"/>
      <c r="GJ16" s="138"/>
      <c r="GK16" s="138"/>
      <c r="GL16" s="138"/>
      <c r="GM16" s="138"/>
      <c r="GN16" s="138"/>
      <c r="HC16" s="125"/>
      <c r="HD16" s="125"/>
      <c r="HE16" s="126"/>
      <c r="HF16" s="126"/>
      <c r="HG16" s="126"/>
      <c r="HH16" s="125"/>
      <c r="HI16" s="125"/>
      <c r="HJ16" s="125"/>
      <c r="HK16" s="126"/>
      <c r="HL16" s="126"/>
      <c r="HM16" s="125"/>
      <c r="HN16" s="125"/>
      <c r="HO16" s="126"/>
      <c r="HP16" s="126"/>
      <c r="HQ16" s="126"/>
      <c r="HR16" s="125"/>
      <c r="HS16" s="119"/>
      <c r="HT16" s="125"/>
      <c r="HU16" s="125"/>
      <c r="HV16" s="125"/>
      <c r="HW16" s="119"/>
    </row>
    <row r="17" spans="1:231" ht="15" customHeight="1">
      <c r="A17" s="286">
        <v>224</v>
      </c>
      <c r="B17" s="142"/>
      <c r="C17" s="142"/>
      <c r="D17" s="142"/>
      <c r="E17" s="142"/>
      <c r="F17" s="141">
        <f>B17+C17+D17+E17</f>
        <v>0</v>
      </c>
      <c r="G17" s="153">
        <f t="shared" si="33"/>
        <v>0</v>
      </c>
      <c r="H17" s="153">
        <f t="shared" si="33"/>
        <v>0</v>
      </c>
      <c r="I17" s="153">
        <f t="shared" si="33"/>
        <v>0</v>
      </c>
      <c r="J17" s="153">
        <f t="shared" si="33"/>
        <v>0</v>
      </c>
      <c r="K17" s="141">
        <f>G17+H17+I17+J17</f>
        <v>0</v>
      </c>
      <c r="L17" s="142"/>
      <c r="M17" s="142"/>
      <c r="N17" s="142"/>
      <c r="O17" s="142"/>
      <c r="P17" s="141">
        <f t="shared" si="2"/>
        <v>0</v>
      </c>
      <c r="Q17" s="153">
        <f t="shared" si="34"/>
        <v>0</v>
      </c>
      <c r="R17" s="153">
        <f t="shared" si="34"/>
        <v>0</v>
      </c>
      <c r="S17" s="153">
        <f t="shared" si="34"/>
        <v>0</v>
      </c>
      <c r="T17" s="153">
        <f t="shared" si="34"/>
        <v>0</v>
      </c>
      <c r="U17" s="141">
        <f>Q17+R17+S17+T17</f>
        <v>0</v>
      </c>
      <c r="V17" s="142"/>
      <c r="W17" s="142"/>
      <c r="X17" s="142"/>
      <c r="Y17" s="142"/>
      <c r="Z17" s="141">
        <f t="shared" si="4"/>
        <v>0</v>
      </c>
      <c r="AA17" s="142"/>
      <c r="AB17" s="142"/>
      <c r="AC17" s="142"/>
      <c r="AD17" s="142"/>
      <c r="AE17" s="141">
        <f t="shared" si="5"/>
        <v>0</v>
      </c>
      <c r="AF17" s="142"/>
      <c r="AG17" s="142"/>
      <c r="AH17" s="142"/>
      <c r="AI17" s="142"/>
      <c r="AJ17" s="141">
        <f t="shared" si="6"/>
        <v>0</v>
      </c>
      <c r="AK17" s="142"/>
      <c r="AL17" s="142"/>
      <c r="AM17" s="142"/>
      <c r="AN17" s="142"/>
      <c r="AO17" s="141">
        <f t="shared" si="7"/>
        <v>0</v>
      </c>
      <c r="AP17" s="153">
        <f t="shared" si="35"/>
        <v>0</v>
      </c>
      <c r="AQ17" s="153">
        <f t="shared" si="35"/>
        <v>0</v>
      </c>
      <c r="AR17" s="153">
        <f t="shared" si="35"/>
        <v>0</v>
      </c>
      <c r="AS17" s="153">
        <f t="shared" si="35"/>
        <v>0</v>
      </c>
      <c r="AT17" s="141">
        <f>AP17+AQ17+AR17+AS17</f>
        <v>0</v>
      </c>
      <c r="AU17" s="142"/>
      <c r="AV17" s="142"/>
      <c r="AW17" s="142"/>
      <c r="AX17" s="142"/>
      <c r="AY17" s="141">
        <f t="shared" si="9"/>
        <v>0</v>
      </c>
      <c r="AZ17" s="142"/>
      <c r="BA17" s="142"/>
      <c r="BB17" s="142"/>
      <c r="BC17" s="142"/>
      <c r="BD17" s="141">
        <f t="shared" si="10"/>
        <v>0</v>
      </c>
      <c r="BE17" s="142"/>
      <c r="BF17" s="142"/>
      <c r="BG17" s="142"/>
      <c r="BH17" s="142"/>
      <c r="BI17" s="141">
        <f t="shared" si="11"/>
        <v>0</v>
      </c>
      <c r="BJ17" s="142"/>
      <c r="BK17" s="142"/>
      <c r="BL17" s="142"/>
      <c r="BM17" s="142"/>
      <c r="BN17" s="141">
        <f t="shared" si="12"/>
        <v>0</v>
      </c>
      <c r="BO17" s="142"/>
      <c r="BP17" s="142"/>
      <c r="BQ17" s="142"/>
      <c r="BR17" s="142"/>
      <c r="BS17" s="141">
        <f t="shared" si="13"/>
        <v>0</v>
      </c>
      <c r="BT17" s="142"/>
      <c r="BU17" s="142"/>
      <c r="BV17" s="142"/>
      <c r="BW17" s="142"/>
      <c r="BX17" s="141">
        <f t="shared" si="14"/>
        <v>0</v>
      </c>
      <c r="BY17" s="142"/>
      <c r="BZ17" s="142"/>
      <c r="CA17" s="142"/>
      <c r="CB17" s="142"/>
      <c r="CC17" s="141">
        <f t="shared" si="15"/>
        <v>0</v>
      </c>
      <c r="CD17" s="142"/>
      <c r="CE17" s="142"/>
      <c r="CF17" s="142"/>
      <c r="CG17" s="142"/>
      <c r="CH17" s="141">
        <f>CD17+CE17+CF17+CG17</f>
        <v>0</v>
      </c>
      <c r="CI17" s="142"/>
      <c r="CJ17" s="142"/>
      <c r="CK17" s="142"/>
      <c r="CL17" s="142"/>
      <c r="CM17" s="141">
        <f t="shared" si="17"/>
        <v>0</v>
      </c>
      <c r="CN17" s="153">
        <f>BT17+BY17</f>
        <v>0</v>
      </c>
      <c r="CO17" s="153">
        <f>BU17+BZ17</f>
        <v>0</v>
      </c>
      <c r="CP17" s="153">
        <f>BV17+CA17</f>
        <v>0</v>
      </c>
      <c r="CQ17" s="153">
        <f>BW17+CB17</f>
        <v>0</v>
      </c>
      <c r="CR17" s="141">
        <f>CN17+CO17+CP17+CQ17</f>
        <v>0</v>
      </c>
      <c r="CS17" s="142"/>
      <c r="CT17" s="142"/>
      <c r="CU17" s="142"/>
      <c r="CV17" s="142"/>
      <c r="CW17" s="141">
        <f>CS17+CT17+CU17+CV17</f>
        <v>0</v>
      </c>
      <c r="CX17" s="153">
        <f t="shared" si="29"/>
        <v>0</v>
      </c>
      <c r="CY17" s="153">
        <f t="shared" si="30"/>
        <v>0</v>
      </c>
      <c r="CZ17" s="153">
        <f t="shared" si="31"/>
        <v>0</v>
      </c>
      <c r="DA17" s="153">
        <f t="shared" si="32"/>
        <v>0</v>
      </c>
      <c r="DB17" s="141">
        <f>CX17+CY17+CZ17+DA17</f>
        <v>0</v>
      </c>
      <c r="DC17" s="139"/>
      <c r="DD17" s="138"/>
      <c r="DE17" s="139"/>
      <c r="DF17" s="139"/>
      <c r="DG17" s="139"/>
      <c r="DH17" s="139"/>
      <c r="DI17" s="138"/>
      <c r="DJ17" s="139"/>
      <c r="DK17" s="138"/>
      <c r="DL17" s="139"/>
      <c r="DM17" s="139"/>
      <c r="DN17" s="137"/>
      <c r="DO17" s="139"/>
      <c r="DP17" s="139"/>
      <c r="DQ17" s="138"/>
      <c r="DR17" s="139"/>
      <c r="DS17" s="139"/>
      <c r="DT17" s="139"/>
      <c r="DU17" s="139"/>
      <c r="DV17" s="138"/>
      <c r="DW17" s="139"/>
      <c r="DX17" s="138"/>
      <c r="DY17" s="139"/>
      <c r="DZ17" s="139"/>
      <c r="EA17" s="137"/>
      <c r="EB17" s="139"/>
      <c r="EC17" s="139"/>
      <c r="ED17" s="138"/>
      <c r="EE17" s="139"/>
      <c r="EF17" s="139"/>
      <c r="EG17" s="139"/>
      <c r="EH17" s="139"/>
      <c r="EI17" s="138"/>
      <c r="EJ17" s="139"/>
      <c r="EK17" s="138"/>
      <c r="EL17" s="139"/>
      <c r="EM17" s="139"/>
      <c r="EN17" s="137"/>
      <c r="EO17" s="139"/>
      <c r="EP17" s="139"/>
      <c r="EQ17" s="138"/>
      <c r="ER17" s="139"/>
      <c r="ES17" s="139"/>
      <c r="ET17" s="139"/>
      <c r="EU17" s="139"/>
      <c r="EV17" s="138"/>
      <c r="EW17" s="139"/>
      <c r="EX17" s="138"/>
      <c r="EY17" s="139"/>
      <c r="EZ17" s="139"/>
      <c r="FA17" s="137"/>
      <c r="FB17" s="139"/>
      <c r="FC17" s="139"/>
      <c r="FD17" s="138"/>
      <c r="FE17" s="139"/>
      <c r="FF17" s="139"/>
      <c r="FG17" s="139"/>
      <c r="FH17" s="139"/>
      <c r="FI17" s="139"/>
      <c r="FJ17" s="138"/>
      <c r="FK17" s="139"/>
      <c r="FL17" s="138"/>
      <c r="FM17" s="139"/>
      <c r="FN17" s="139"/>
      <c r="FO17" s="137"/>
      <c r="FP17" s="139"/>
      <c r="FQ17" s="139"/>
      <c r="FR17" s="138"/>
      <c r="FS17" s="139"/>
      <c r="FT17" s="139"/>
      <c r="FU17" s="139"/>
      <c r="FV17" s="139"/>
      <c r="FW17" s="138"/>
      <c r="FX17" s="139"/>
      <c r="FY17" s="138"/>
      <c r="FZ17" s="138"/>
      <c r="GA17" s="138"/>
      <c r="GB17" s="138"/>
      <c r="GC17" s="138"/>
      <c r="GD17" s="138"/>
      <c r="GE17" s="138"/>
      <c r="GF17" s="138"/>
      <c r="GG17" s="138"/>
      <c r="GH17" s="138"/>
      <c r="GI17" s="138"/>
      <c r="GJ17" s="138"/>
      <c r="GK17" s="138"/>
      <c r="GL17" s="138"/>
      <c r="GM17" s="138"/>
      <c r="GN17" s="138"/>
      <c r="HC17" s="125"/>
      <c r="HD17" s="125"/>
      <c r="HE17" s="126"/>
      <c r="HF17" s="126"/>
      <c r="HG17" s="126"/>
      <c r="HH17" s="125"/>
      <c r="HI17" s="125"/>
      <c r="HJ17" s="125"/>
      <c r="HK17" s="126"/>
      <c r="HL17" s="126"/>
      <c r="HM17" s="125"/>
      <c r="HN17" s="125"/>
      <c r="HO17" s="126"/>
      <c r="HP17" s="126"/>
      <c r="HQ17" s="126"/>
      <c r="HR17" s="125"/>
      <c r="HS17" s="119"/>
      <c r="HT17" s="125"/>
      <c r="HU17" s="125"/>
      <c r="HV17" s="125"/>
      <c r="HW17" s="119"/>
    </row>
    <row r="18" spans="1:231" ht="15" customHeight="1">
      <c r="A18" s="286">
        <v>225</v>
      </c>
      <c r="B18" s="141">
        <f>B19+B20+B21+B22</f>
        <v>0</v>
      </c>
      <c r="C18" s="141">
        <f>C19+C20+C21+C22</f>
        <v>0</v>
      </c>
      <c r="D18" s="141">
        <f>D19+D20+D21+D22</f>
        <v>0</v>
      </c>
      <c r="E18" s="141">
        <f>E19+E20+E21+E22</f>
        <v>0</v>
      </c>
      <c r="F18" s="141">
        <f t="shared" si="0"/>
        <v>0</v>
      </c>
      <c r="G18" s="141">
        <f>G19+G20+G21+G22</f>
        <v>0</v>
      </c>
      <c r="H18" s="141">
        <f>H19+H20+H21+H22</f>
        <v>0</v>
      </c>
      <c r="I18" s="141">
        <f>I19+I20+I21+I22</f>
        <v>0</v>
      </c>
      <c r="J18" s="141">
        <f>J19+J20+J21+J22</f>
        <v>0</v>
      </c>
      <c r="K18" s="141">
        <f t="shared" si="1"/>
        <v>0</v>
      </c>
      <c r="L18" s="141">
        <f>L19+L20+L21+L22</f>
        <v>0</v>
      </c>
      <c r="M18" s="141">
        <f>M19+M20+M21+M22</f>
        <v>0</v>
      </c>
      <c r="N18" s="141">
        <f>N19+N20+N21+N22</f>
        <v>0</v>
      </c>
      <c r="O18" s="141">
        <f>O19+O20+O21+O22</f>
        <v>0</v>
      </c>
      <c r="P18" s="141">
        <f t="shared" si="2"/>
        <v>0</v>
      </c>
      <c r="Q18" s="141">
        <f>Q19+Q20+Q21+Q22</f>
        <v>0</v>
      </c>
      <c r="R18" s="141">
        <f>R19+R20+R21+R22</f>
        <v>0</v>
      </c>
      <c r="S18" s="141">
        <f>S19+S20+S21+S22</f>
        <v>0</v>
      </c>
      <c r="T18" s="141">
        <f>T19+T20+T21+T22</f>
        <v>0</v>
      </c>
      <c r="U18" s="141">
        <f aca="true" t="shared" si="37" ref="U18:U39">Q18+R18+S18+T18</f>
        <v>0</v>
      </c>
      <c r="V18" s="141">
        <f>V19+V20+V21+V22</f>
        <v>0</v>
      </c>
      <c r="W18" s="141">
        <f>W19+W20+W21+W22</f>
        <v>0</v>
      </c>
      <c r="X18" s="141">
        <f>X19+X20+X21+X22</f>
        <v>0</v>
      </c>
      <c r="Y18" s="141">
        <f>Y19+Y20+Y21+Y22</f>
        <v>0</v>
      </c>
      <c r="Z18" s="141">
        <f t="shared" si="4"/>
        <v>0</v>
      </c>
      <c r="AA18" s="141">
        <f>AA19+AA20+AA21+AA22</f>
        <v>0</v>
      </c>
      <c r="AB18" s="141">
        <f>AB19+AB20+AB21+AB22</f>
        <v>0</v>
      </c>
      <c r="AC18" s="141">
        <f>AC19+AC20+AC21+AC22</f>
        <v>0</v>
      </c>
      <c r="AD18" s="141">
        <f>AD19+AD20+AD21+AD22</f>
        <v>0</v>
      </c>
      <c r="AE18" s="141">
        <f t="shared" si="5"/>
        <v>0</v>
      </c>
      <c r="AF18" s="141">
        <f>AF19+AF20+AF21+AF22</f>
        <v>0</v>
      </c>
      <c r="AG18" s="141">
        <f>AG19+AG20+AG21+AG22</f>
        <v>0</v>
      </c>
      <c r="AH18" s="141">
        <f>AH19+AH20+AH21+AH22</f>
        <v>0</v>
      </c>
      <c r="AI18" s="141">
        <f>AI19+AI20+AI21+AI22</f>
        <v>0</v>
      </c>
      <c r="AJ18" s="141">
        <f t="shared" si="6"/>
        <v>0</v>
      </c>
      <c r="AK18" s="141">
        <f>AK19+AK20+AK21+AK22</f>
        <v>0</v>
      </c>
      <c r="AL18" s="141">
        <f>AL19+AL20+AL21+AL22</f>
        <v>0</v>
      </c>
      <c r="AM18" s="141">
        <f>AM19+AM20+AM21+AM22</f>
        <v>25</v>
      </c>
      <c r="AN18" s="141">
        <f>AN19+AN20+AN21+AN22</f>
        <v>25</v>
      </c>
      <c r="AO18" s="141">
        <f t="shared" si="7"/>
        <v>50</v>
      </c>
      <c r="AP18" s="141">
        <f>AP19+AP20+AP21+AP22</f>
        <v>0</v>
      </c>
      <c r="AQ18" s="141">
        <f>AQ19+AQ20+AQ21+AQ22</f>
        <v>0</v>
      </c>
      <c r="AR18" s="141">
        <f>AR19+AR20+AR21+AR22</f>
        <v>25</v>
      </c>
      <c r="AS18" s="141">
        <f>AS19+AS20+AS21+AS22</f>
        <v>25</v>
      </c>
      <c r="AT18" s="141">
        <f t="shared" si="8"/>
        <v>50</v>
      </c>
      <c r="AU18" s="141">
        <f>AU19+AU20+AU21+AU22</f>
        <v>0</v>
      </c>
      <c r="AV18" s="141">
        <f>AV19+AV20+AV21+AV22</f>
        <v>0</v>
      </c>
      <c r="AW18" s="141">
        <f>AW19+AW20+AW21+AW22</f>
        <v>0</v>
      </c>
      <c r="AX18" s="141">
        <f>AX19+AX20+AX21+AX22</f>
        <v>0</v>
      </c>
      <c r="AY18" s="141">
        <f t="shared" si="9"/>
        <v>0</v>
      </c>
      <c r="AZ18" s="141">
        <f>AZ19+AZ20+AZ21+AZ22</f>
        <v>0</v>
      </c>
      <c r="BA18" s="141">
        <f>BA19+BA20+BA21+BA22</f>
        <v>0</v>
      </c>
      <c r="BB18" s="141">
        <f>BB19+BB20+BB21+BB22</f>
        <v>0</v>
      </c>
      <c r="BC18" s="141">
        <f>BC19+BC20+BC21+BC22</f>
        <v>0</v>
      </c>
      <c r="BD18" s="141">
        <f t="shared" si="10"/>
        <v>0</v>
      </c>
      <c r="BE18" s="141">
        <f>BE19+BE20+BE21+BE22</f>
        <v>0</v>
      </c>
      <c r="BF18" s="141">
        <f>BF19+BF20+BF21+BF22</f>
        <v>0</v>
      </c>
      <c r="BG18" s="141">
        <f>BG19+BG20+BG21+BG22</f>
        <v>0</v>
      </c>
      <c r="BH18" s="141">
        <f>BH19+BH20+BH21+BH22</f>
        <v>0</v>
      </c>
      <c r="BI18" s="141">
        <f t="shared" si="11"/>
        <v>0</v>
      </c>
      <c r="BJ18" s="141">
        <f>BJ19+BJ20+BJ21+BJ22</f>
        <v>0</v>
      </c>
      <c r="BK18" s="141">
        <f>BK19+BK20+BK21+BK22</f>
        <v>0</v>
      </c>
      <c r="BL18" s="141">
        <f>BL19+BL20+BL21+BL22</f>
        <v>0</v>
      </c>
      <c r="BM18" s="141">
        <f>BM19+BM20+BM21+BM22</f>
        <v>0</v>
      </c>
      <c r="BN18" s="141">
        <f t="shared" si="12"/>
        <v>0</v>
      </c>
      <c r="BO18" s="141">
        <f>BO19+BO20+BO21+BO22</f>
        <v>0</v>
      </c>
      <c r="BP18" s="141">
        <f>BP19+BP20+BP21+BP22</f>
        <v>0</v>
      </c>
      <c r="BQ18" s="141">
        <f>BQ19+BQ20+BQ21+BQ22</f>
        <v>0</v>
      </c>
      <c r="BR18" s="141">
        <f>BR19+BR20+BR21+BR22</f>
        <v>0</v>
      </c>
      <c r="BS18" s="141">
        <f t="shared" si="13"/>
        <v>0</v>
      </c>
      <c r="BT18" s="141">
        <f>BT19+BT20+BT21+BT22</f>
        <v>0</v>
      </c>
      <c r="BU18" s="141">
        <f>BU19+BU20+BU21+BU22</f>
        <v>0</v>
      </c>
      <c r="BV18" s="141">
        <f>BV19+BV20+BV21+BV22</f>
        <v>0</v>
      </c>
      <c r="BW18" s="141">
        <f>BW19+BW20+BW21+BW22</f>
        <v>0</v>
      </c>
      <c r="BX18" s="141">
        <f t="shared" si="14"/>
        <v>0</v>
      </c>
      <c r="BY18" s="141">
        <f>BY19+BY20+BY21+BY22</f>
        <v>0</v>
      </c>
      <c r="BZ18" s="141">
        <f>BZ19+BZ20+BZ21+BZ22</f>
        <v>0</v>
      </c>
      <c r="CA18" s="141">
        <f>CA19+CA20+CA21+CA22</f>
        <v>0</v>
      </c>
      <c r="CB18" s="141">
        <f>CB19+CB20+CB21+CB22</f>
        <v>0</v>
      </c>
      <c r="CC18" s="141">
        <f t="shared" si="15"/>
        <v>0</v>
      </c>
      <c r="CD18" s="141">
        <f>CD19+CD20+CD21+CD22</f>
        <v>0</v>
      </c>
      <c r="CE18" s="141">
        <f>CE19+CE20+CE21+CE22</f>
        <v>0</v>
      </c>
      <c r="CF18" s="141">
        <f>CF19+CF20+CF21+CF22</f>
        <v>10</v>
      </c>
      <c r="CG18" s="141">
        <f>CG19+CG20+CG21+CG22</f>
        <v>10</v>
      </c>
      <c r="CH18" s="141">
        <f t="shared" si="16"/>
        <v>20</v>
      </c>
      <c r="CI18" s="141">
        <f>CI19+CI20+CI21+CI22</f>
        <v>0</v>
      </c>
      <c r="CJ18" s="141">
        <f>CJ19+CJ20+CJ21+CJ22</f>
        <v>0</v>
      </c>
      <c r="CK18" s="141">
        <f>CK19+CK20+CK21+CK22</f>
        <v>0</v>
      </c>
      <c r="CL18" s="141">
        <f>CL19+CL20+CL21+CL22</f>
        <v>0</v>
      </c>
      <c r="CM18" s="141">
        <f t="shared" si="17"/>
        <v>0</v>
      </c>
      <c r="CN18" s="141">
        <f>CN19+CN20+CN21+CN22</f>
        <v>0</v>
      </c>
      <c r="CO18" s="141">
        <f>CO19+CO20+CO21+CO22</f>
        <v>0</v>
      </c>
      <c r="CP18" s="141">
        <f>CP19+CP20+CP21+CP22</f>
        <v>10</v>
      </c>
      <c r="CQ18" s="141">
        <f>CQ19+CQ20+CQ21+CQ22</f>
        <v>10</v>
      </c>
      <c r="CR18" s="141">
        <f t="shared" si="18"/>
        <v>20</v>
      </c>
      <c r="CS18" s="141">
        <f>CS19+CS20+CS21+CS22</f>
        <v>0</v>
      </c>
      <c r="CT18" s="141">
        <f>CT19+CT20+CT21+CT22</f>
        <v>0</v>
      </c>
      <c r="CU18" s="141">
        <f>CU19+CU20+CU21+CU22</f>
        <v>0</v>
      </c>
      <c r="CV18" s="141">
        <f>CV19+CV20+CV21+CV22</f>
        <v>0</v>
      </c>
      <c r="CW18" s="141">
        <f aca="true" t="shared" si="38" ref="CW18:CW39">CS18+CT18+CU18+CV18</f>
        <v>0</v>
      </c>
      <c r="CX18" s="153">
        <f t="shared" si="29"/>
        <v>0</v>
      </c>
      <c r="CY18" s="153">
        <f t="shared" si="30"/>
        <v>0</v>
      </c>
      <c r="CZ18" s="153">
        <f t="shared" si="31"/>
        <v>35</v>
      </c>
      <c r="DA18" s="153">
        <f t="shared" si="32"/>
        <v>35</v>
      </c>
      <c r="DB18" s="141">
        <f t="shared" si="19"/>
        <v>70</v>
      </c>
      <c r="DC18" s="137"/>
      <c r="DD18" s="138"/>
      <c r="DE18" s="137"/>
      <c r="DF18" s="137"/>
      <c r="DG18" s="137"/>
      <c r="DH18" s="137"/>
      <c r="DI18" s="138"/>
      <c r="DJ18" s="137"/>
      <c r="DK18" s="138"/>
      <c r="DL18" s="137"/>
      <c r="DM18" s="137"/>
      <c r="DN18" s="137"/>
      <c r="DO18" s="137"/>
      <c r="DP18" s="137"/>
      <c r="DQ18" s="138"/>
      <c r="DR18" s="137"/>
      <c r="DS18" s="137"/>
      <c r="DT18" s="137"/>
      <c r="DU18" s="137"/>
      <c r="DV18" s="138"/>
      <c r="DW18" s="137"/>
      <c r="DX18" s="138"/>
      <c r="DY18" s="137"/>
      <c r="DZ18" s="137"/>
      <c r="EA18" s="137"/>
      <c r="EB18" s="137"/>
      <c r="EC18" s="137"/>
      <c r="ED18" s="138"/>
      <c r="EE18" s="137"/>
      <c r="EF18" s="137"/>
      <c r="EG18" s="137"/>
      <c r="EH18" s="137"/>
      <c r="EI18" s="138"/>
      <c r="EJ18" s="137"/>
      <c r="EK18" s="138"/>
      <c r="EL18" s="137"/>
      <c r="EM18" s="137"/>
      <c r="EN18" s="137"/>
      <c r="EO18" s="137"/>
      <c r="EP18" s="137"/>
      <c r="EQ18" s="138"/>
      <c r="ER18" s="137"/>
      <c r="ES18" s="137"/>
      <c r="ET18" s="137"/>
      <c r="EU18" s="137"/>
      <c r="EV18" s="138"/>
      <c r="EW18" s="137"/>
      <c r="EX18" s="138"/>
      <c r="EY18" s="137"/>
      <c r="EZ18" s="137"/>
      <c r="FA18" s="137"/>
      <c r="FB18" s="137"/>
      <c r="FC18" s="137"/>
      <c r="FD18" s="138"/>
      <c r="FE18" s="137"/>
      <c r="FF18" s="137"/>
      <c r="FG18" s="137"/>
      <c r="FH18" s="137"/>
      <c r="FI18" s="137"/>
      <c r="FJ18" s="138"/>
      <c r="FK18" s="137"/>
      <c r="FL18" s="138"/>
      <c r="FM18" s="137"/>
      <c r="FN18" s="137"/>
      <c r="FO18" s="137"/>
      <c r="FP18" s="137"/>
      <c r="FQ18" s="137"/>
      <c r="FR18" s="138"/>
      <c r="FS18" s="137"/>
      <c r="FT18" s="137"/>
      <c r="FU18" s="137"/>
      <c r="FV18" s="137"/>
      <c r="FW18" s="138"/>
      <c r="FX18" s="137"/>
      <c r="FY18" s="138"/>
      <c r="FZ18" s="138"/>
      <c r="GA18" s="138"/>
      <c r="GB18" s="138"/>
      <c r="GC18" s="138"/>
      <c r="GD18" s="138"/>
      <c r="GE18" s="138"/>
      <c r="GF18" s="138"/>
      <c r="GG18" s="138"/>
      <c r="GH18" s="138"/>
      <c r="GI18" s="138"/>
      <c r="GJ18" s="138"/>
      <c r="GK18" s="138"/>
      <c r="GL18" s="138"/>
      <c r="GM18" s="138"/>
      <c r="GN18" s="138"/>
      <c r="HC18" s="125"/>
      <c r="HD18" s="125"/>
      <c r="HE18" s="126"/>
      <c r="HF18" s="126"/>
      <c r="HG18" s="126"/>
      <c r="HH18" s="125"/>
      <c r="HI18" s="125"/>
      <c r="HJ18" s="125"/>
      <c r="HK18" s="126"/>
      <c r="HL18" s="126"/>
      <c r="HM18" s="125"/>
      <c r="HN18" s="125"/>
      <c r="HO18" s="126"/>
      <c r="HP18" s="126"/>
      <c r="HQ18" s="126"/>
      <c r="HR18" s="125"/>
      <c r="HS18" s="119"/>
      <c r="HT18" s="125"/>
      <c r="HU18" s="125"/>
      <c r="HV18" s="125"/>
      <c r="HW18" s="119"/>
    </row>
    <row r="19" spans="1:231" ht="15" customHeight="1">
      <c r="A19" s="286" t="s">
        <v>67</v>
      </c>
      <c r="B19" s="142"/>
      <c r="C19" s="142"/>
      <c r="D19" s="142"/>
      <c r="E19" s="142"/>
      <c r="F19" s="141">
        <f t="shared" si="0"/>
        <v>0</v>
      </c>
      <c r="G19" s="153">
        <f>B19</f>
        <v>0</v>
      </c>
      <c r="H19" s="153">
        <f>C19</f>
        <v>0</v>
      </c>
      <c r="I19" s="153">
        <f>D19</f>
        <v>0</v>
      </c>
      <c r="J19" s="153">
        <f>E19</f>
        <v>0</v>
      </c>
      <c r="K19" s="141">
        <f t="shared" si="1"/>
        <v>0</v>
      </c>
      <c r="L19" s="142"/>
      <c r="M19" s="142"/>
      <c r="N19" s="142"/>
      <c r="O19" s="142"/>
      <c r="P19" s="141">
        <f t="shared" si="2"/>
        <v>0</v>
      </c>
      <c r="Q19" s="153">
        <f>L19</f>
        <v>0</v>
      </c>
      <c r="R19" s="153">
        <f aca="true" t="shared" si="39" ref="R19:T26">M19</f>
        <v>0</v>
      </c>
      <c r="S19" s="153">
        <f t="shared" si="39"/>
        <v>0</v>
      </c>
      <c r="T19" s="153">
        <f t="shared" si="39"/>
        <v>0</v>
      </c>
      <c r="U19" s="141">
        <f t="shared" si="37"/>
        <v>0</v>
      </c>
      <c r="V19" s="142"/>
      <c r="W19" s="142"/>
      <c r="X19" s="142"/>
      <c r="Y19" s="142"/>
      <c r="Z19" s="141">
        <f t="shared" si="4"/>
        <v>0</v>
      </c>
      <c r="AA19" s="142"/>
      <c r="AB19" s="142"/>
      <c r="AC19" s="142"/>
      <c r="AD19" s="142"/>
      <c r="AE19" s="141">
        <f t="shared" si="5"/>
        <v>0</v>
      </c>
      <c r="AF19" s="142"/>
      <c r="AG19" s="142"/>
      <c r="AH19" s="142"/>
      <c r="AI19" s="142"/>
      <c r="AJ19" s="141">
        <f t="shared" si="6"/>
        <v>0</v>
      </c>
      <c r="AK19" s="142"/>
      <c r="AL19" s="142"/>
      <c r="AM19" s="142"/>
      <c r="AN19" s="142"/>
      <c r="AO19" s="141">
        <f t="shared" si="7"/>
        <v>0</v>
      </c>
      <c r="AP19" s="153">
        <f>AK19+V19+G19+Q19</f>
        <v>0</v>
      </c>
      <c r="AQ19" s="153">
        <f>AL19+W19+H19+R19</f>
        <v>0</v>
      </c>
      <c r="AR19" s="153">
        <f>AM19+X19+I19+S19</f>
        <v>0</v>
      </c>
      <c r="AS19" s="153">
        <f>AN19+Y19+J19+T19</f>
        <v>0</v>
      </c>
      <c r="AT19" s="141">
        <f t="shared" si="8"/>
        <v>0</v>
      </c>
      <c r="AU19" s="142"/>
      <c r="AV19" s="142"/>
      <c r="AW19" s="142"/>
      <c r="AX19" s="142"/>
      <c r="AY19" s="141">
        <f t="shared" si="9"/>
        <v>0</v>
      </c>
      <c r="AZ19" s="142"/>
      <c r="BA19" s="142"/>
      <c r="BB19" s="142"/>
      <c r="BC19" s="142"/>
      <c r="BD19" s="141">
        <f t="shared" si="10"/>
        <v>0</v>
      </c>
      <c r="BE19" s="142"/>
      <c r="BF19" s="142"/>
      <c r="BG19" s="142"/>
      <c r="BH19" s="142"/>
      <c r="BI19" s="141">
        <f t="shared" si="11"/>
        <v>0</v>
      </c>
      <c r="BJ19" s="142"/>
      <c r="BK19" s="142"/>
      <c r="BL19" s="142"/>
      <c r="BM19" s="142"/>
      <c r="BN19" s="141">
        <f t="shared" si="12"/>
        <v>0</v>
      </c>
      <c r="BO19" s="142"/>
      <c r="BP19" s="142"/>
      <c r="BQ19" s="142"/>
      <c r="BR19" s="142"/>
      <c r="BS19" s="141">
        <f t="shared" si="13"/>
        <v>0</v>
      </c>
      <c r="BT19" s="142"/>
      <c r="BU19" s="142"/>
      <c r="BV19" s="142"/>
      <c r="BW19" s="142"/>
      <c r="BX19" s="141">
        <f t="shared" si="14"/>
        <v>0</v>
      </c>
      <c r="BY19" s="142"/>
      <c r="BZ19" s="142"/>
      <c r="CA19" s="142"/>
      <c r="CB19" s="142"/>
      <c r="CC19" s="141">
        <f t="shared" si="15"/>
        <v>0</v>
      </c>
      <c r="CD19" s="142"/>
      <c r="CE19" s="142"/>
      <c r="CF19" s="142"/>
      <c r="CG19" s="142"/>
      <c r="CH19" s="141">
        <f t="shared" si="16"/>
        <v>0</v>
      </c>
      <c r="CI19" s="142"/>
      <c r="CJ19" s="142"/>
      <c r="CK19" s="142"/>
      <c r="CL19" s="142"/>
      <c r="CM19" s="141">
        <f t="shared" si="17"/>
        <v>0</v>
      </c>
      <c r="CN19" s="153">
        <f aca="true" t="shared" si="40" ref="CN19:CQ20">BT19+BY19+CD19</f>
        <v>0</v>
      </c>
      <c r="CO19" s="153">
        <f t="shared" si="40"/>
        <v>0</v>
      </c>
      <c r="CP19" s="153">
        <f t="shared" si="40"/>
        <v>0</v>
      </c>
      <c r="CQ19" s="153">
        <f t="shared" si="40"/>
        <v>0</v>
      </c>
      <c r="CR19" s="141">
        <f t="shared" si="18"/>
        <v>0</v>
      </c>
      <c r="CS19" s="142"/>
      <c r="CT19" s="142"/>
      <c r="CU19" s="142"/>
      <c r="CV19" s="142"/>
      <c r="CW19" s="141">
        <f t="shared" si="38"/>
        <v>0</v>
      </c>
      <c r="CX19" s="153">
        <f t="shared" si="29"/>
        <v>0</v>
      </c>
      <c r="CY19" s="153">
        <f t="shared" si="30"/>
        <v>0</v>
      </c>
      <c r="CZ19" s="153">
        <f t="shared" si="31"/>
        <v>0</v>
      </c>
      <c r="DA19" s="153">
        <f t="shared" si="32"/>
        <v>0</v>
      </c>
      <c r="DB19" s="141">
        <f t="shared" si="19"/>
        <v>0</v>
      </c>
      <c r="DC19" s="139"/>
      <c r="DD19" s="138"/>
      <c r="DE19" s="139"/>
      <c r="DF19" s="139"/>
      <c r="DG19" s="139"/>
      <c r="DH19" s="139"/>
      <c r="DI19" s="138"/>
      <c r="DJ19" s="139"/>
      <c r="DK19" s="138"/>
      <c r="DL19" s="139"/>
      <c r="DM19" s="139"/>
      <c r="DN19" s="137"/>
      <c r="DO19" s="139"/>
      <c r="DP19" s="139"/>
      <c r="DQ19" s="138"/>
      <c r="DR19" s="139"/>
      <c r="DS19" s="139"/>
      <c r="DT19" s="139"/>
      <c r="DU19" s="139"/>
      <c r="DV19" s="138"/>
      <c r="DW19" s="139"/>
      <c r="DX19" s="138"/>
      <c r="DY19" s="139"/>
      <c r="DZ19" s="139"/>
      <c r="EA19" s="137"/>
      <c r="EB19" s="139"/>
      <c r="EC19" s="139"/>
      <c r="ED19" s="138"/>
      <c r="EE19" s="139"/>
      <c r="EF19" s="139"/>
      <c r="EG19" s="139"/>
      <c r="EH19" s="139"/>
      <c r="EI19" s="138"/>
      <c r="EJ19" s="139"/>
      <c r="EK19" s="138"/>
      <c r="EL19" s="139"/>
      <c r="EM19" s="139"/>
      <c r="EN19" s="137"/>
      <c r="EO19" s="139"/>
      <c r="EP19" s="139"/>
      <c r="EQ19" s="138"/>
      <c r="ER19" s="139"/>
      <c r="ES19" s="139"/>
      <c r="ET19" s="139"/>
      <c r="EU19" s="139"/>
      <c r="EV19" s="138"/>
      <c r="EW19" s="139"/>
      <c r="EX19" s="138"/>
      <c r="EY19" s="139"/>
      <c r="EZ19" s="139"/>
      <c r="FA19" s="137"/>
      <c r="FB19" s="139"/>
      <c r="FC19" s="139"/>
      <c r="FD19" s="138"/>
      <c r="FE19" s="139"/>
      <c r="FF19" s="139"/>
      <c r="FG19" s="139"/>
      <c r="FH19" s="139"/>
      <c r="FI19" s="139"/>
      <c r="FJ19" s="138"/>
      <c r="FK19" s="139"/>
      <c r="FL19" s="138"/>
      <c r="FM19" s="139"/>
      <c r="FN19" s="139"/>
      <c r="FO19" s="137"/>
      <c r="FP19" s="139"/>
      <c r="FQ19" s="139"/>
      <c r="FR19" s="138"/>
      <c r="FS19" s="139"/>
      <c r="FT19" s="139"/>
      <c r="FU19" s="139"/>
      <c r="FV19" s="139"/>
      <c r="FW19" s="138"/>
      <c r="FX19" s="139"/>
      <c r="FY19" s="138"/>
      <c r="FZ19" s="138"/>
      <c r="GA19" s="138"/>
      <c r="GB19" s="138"/>
      <c r="GC19" s="138"/>
      <c r="GD19" s="138"/>
      <c r="GE19" s="138"/>
      <c r="GF19" s="138"/>
      <c r="GG19" s="138"/>
      <c r="GH19" s="138"/>
      <c r="GI19" s="138"/>
      <c r="GJ19" s="138"/>
      <c r="GK19" s="138"/>
      <c r="GL19" s="138"/>
      <c r="GM19" s="138"/>
      <c r="GN19" s="138"/>
      <c r="HC19" s="125"/>
      <c r="HD19" s="125"/>
      <c r="HE19" s="126"/>
      <c r="HF19" s="126"/>
      <c r="HG19" s="126"/>
      <c r="HH19" s="125"/>
      <c r="HI19" s="125"/>
      <c r="HJ19" s="125"/>
      <c r="HK19" s="126"/>
      <c r="HL19" s="126"/>
      <c r="HM19" s="125"/>
      <c r="HN19" s="125"/>
      <c r="HO19" s="126"/>
      <c r="HP19" s="126"/>
      <c r="HQ19" s="126"/>
      <c r="HR19" s="125"/>
      <c r="HS19" s="119"/>
      <c r="HT19" s="125"/>
      <c r="HU19" s="125"/>
      <c r="HV19" s="125"/>
      <c r="HW19" s="119"/>
    </row>
    <row r="20" spans="1:231" ht="15" customHeight="1">
      <c r="A20" s="286" t="s">
        <v>68</v>
      </c>
      <c r="B20" s="142"/>
      <c r="C20" s="142"/>
      <c r="D20" s="142"/>
      <c r="E20" s="142"/>
      <c r="F20" s="141">
        <f t="shared" si="0"/>
        <v>0</v>
      </c>
      <c r="G20" s="153">
        <f aca="true" t="shared" si="41" ref="G20:J26">B20</f>
        <v>0</v>
      </c>
      <c r="H20" s="153">
        <f t="shared" si="41"/>
        <v>0</v>
      </c>
      <c r="I20" s="153">
        <f t="shared" si="41"/>
        <v>0</v>
      </c>
      <c r="J20" s="153">
        <f t="shared" si="41"/>
        <v>0</v>
      </c>
      <c r="K20" s="141">
        <f t="shared" si="1"/>
        <v>0</v>
      </c>
      <c r="L20" s="142"/>
      <c r="M20" s="142"/>
      <c r="N20" s="142"/>
      <c r="O20" s="142"/>
      <c r="P20" s="141">
        <f t="shared" si="2"/>
        <v>0</v>
      </c>
      <c r="Q20" s="153">
        <f aca="true" t="shared" si="42" ref="Q20:Q26">L20</f>
        <v>0</v>
      </c>
      <c r="R20" s="153">
        <f t="shared" si="39"/>
        <v>0</v>
      </c>
      <c r="S20" s="153">
        <f t="shared" si="39"/>
        <v>0</v>
      </c>
      <c r="T20" s="153">
        <f t="shared" si="39"/>
        <v>0</v>
      </c>
      <c r="U20" s="141">
        <f t="shared" si="37"/>
        <v>0</v>
      </c>
      <c r="V20" s="142"/>
      <c r="W20" s="142"/>
      <c r="X20" s="142"/>
      <c r="Y20" s="142"/>
      <c r="Z20" s="141">
        <f t="shared" si="4"/>
        <v>0</v>
      </c>
      <c r="AA20" s="142"/>
      <c r="AB20" s="142"/>
      <c r="AC20" s="142"/>
      <c r="AD20" s="142"/>
      <c r="AE20" s="141">
        <f t="shared" si="5"/>
        <v>0</v>
      </c>
      <c r="AF20" s="142"/>
      <c r="AG20" s="142"/>
      <c r="AH20" s="142"/>
      <c r="AI20" s="142"/>
      <c r="AJ20" s="141">
        <f t="shared" si="6"/>
        <v>0</v>
      </c>
      <c r="AK20" s="142"/>
      <c r="AL20" s="142"/>
      <c r="AM20" s="142">
        <v>25</v>
      </c>
      <c r="AN20" s="142">
        <v>25</v>
      </c>
      <c r="AO20" s="141">
        <f t="shared" si="7"/>
        <v>50</v>
      </c>
      <c r="AP20" s="153">
        <f aca="true" t="shared" si="43" ref="AP20:AS24">AK20+V20+G20+Q20</f>
        <v>0</v>
      </c>
      <c r="AQ20" s="153">
        <f t="shared" si="43"/>
        <v>0</v>
      </c>
      <c r="AR20" s="153">
        <f t="shared" si="43"/>
        <v>25</v>
      </c>
      <c r="AS20" s="153">
        <f t="shared" si="43"/>
        <v>25</v>
      </c>
      <c r="AT20" s="141">
        <f t="shared" si="8"/>
        <v>50</v>
      </c>
      <c r="AU20" s="142"/>
      <c r="AV20" s="142"/>
      <c r="AW20" s="142"/>
      <c r="AX20" s="142"/>
      <c r="AY20" s="141">
        <f t="shared" si="9"/>
        <v>0</v>
      </c>
      <c r="AZ20" s="142"/>
      <c r="BA20" s="142"/>
      <c r="BB20" s="142"/>
      <c r="BC20" s="142"/>
      <c r="BD20" s="141">
        <f t="shared" si="10"/>
        <v>0</v>
      </c>
      <c r="BE20" s="142"/>
      <c r="BF20" s="142"/>
      <c r="BG20" s="142"/>
      <c r="BH20" s="142"/>
      <c r="BI20" s="141">
        <f t="shared" si="11"/>
        <v>0</v>
      </c>
      <c r="BJ20" s="142"/>
      <c r="BK20" s="142"/>
      <c r="BL20" s="142"/>
      <c r="BM20" s="142"/>
      <c r="BN20" s="141">
        <f t="shared" si="12"/>
        <v>0</v>
      </c>
      <c r="BO20" s="142"/>
      <c r="BP20" s="142"/>
      <c r="BQ20" s="142"/>
      <c r="BR20" s="142"/>
      <c r="BS20" s="141">
        <f t="shared" si="13"/>
        <v>0</v>
      </c>
      <c r="BT20" s="142"/>
      <c r="BU20" s="142"/>
      <c r="BV20" s="142"/>
      <c r="BW20" s="142"/>
      <c r="BX20" s="141">
        <f t="shared" si="14"/>
        <v>0</v>
      </c>
      <c r="BY20" s="142"/>
      <c r="BZ20" s="142"/>
      <c r="CA20" s="142"/>
      <c r="CB20" s="142"/>
      <c r="CC20" s="141">
        <f t="shared" si="15"/>
        <v>0</v>
      </c>
      <c r="CD20" s="142"/>
      <c r="CE20" s="142"/>
      <c r="CF20" s="142">
        <v>10</v>
      </c>
      <c r="CG20" s="142">
        <v>10</v>
      </c>
      <c r="CH20" s="141">
        <f t="shared" si="16"/>
        <v>20</v>
      </c>
      <c r="CI20" s="142"/>
      <c r="CJ20" s="142"/>
      <c r="CK20" s="142"/>
      <c r="CL20" s="142"/>
      <c r="CM20" s="141">
        <f t="shared" si="17"/>
        <v>0</v>
      </c>
      <c r="CN20" s="153">
        <f t="shared" si="40"/>
        <v>0</v>
      </c>
      <c r="CO20" s="153">
        <f t="shared" si="40"/>
        <v>0</v>
      </c>
      <c r="CP20" s="153">
        <f t="shared" si="40"/>
        <v>10</v>
      </c>
      <c r="CQ20" s="153">
        <f t="shared" si="40"/>
        <v>10</v>
      </c>
      <c r="CR20" s="141">
        <f t="shared" si="18"/>
        <v>20</v>
      </c>
      <c r="CS20" s="142"/>
      <c r="CT20" s="142"/>
      <c r="CU20" s="142"/>
      <c r="CV20" s="142"/>
      <c r="CW20" s="141">
        <f t="shared" si="38"/>
        <v>0</v>
      </c>
      <c r="CX20" s="153">
        <f t="shared" si="29"/>
        <v>0</v>
      </c>
      <c r="CY20" s="153">
        <f t="shared" si="30"/>
        <v>0</v>
      </c>
      <c r="CZ20" s="153">
        <f t="shared" si="31"/>
        <v>35</v>
      </c>
      <c r="DA20" s="153">
        <f t="shared" si="32"/>
        <v>35</v>
      </c>
      <c r="DB20" s="141">
        <f t="shared" si="19"/>
        <v>70</v>
      </c>
      <c r="DC20" s="139"/>
      <c r="DD20" s="138"/>
      <c r="DE20" s="139"/>
      <c r="DF20" s="139"/>
      <c r="DG20" s="139"/>
      <c r="DH20" s="139"/>
      <c r="DI20" s="138"/>
      <c r="DJ20" s="139"/>
      <c r="DK20" s="138"/>
      <c r="DL20" s="139"/>
      <c r="DM20" s="139"/>
      <c r="DN20" s="137"/>
      <c r="DO20" s="139"/>
      <c r="DP20" s="139"/>
      <c r="DQ20" s="138"/>
      <c r="DR20" s="139"/>
      <c r="DS20" s="139"/>
      <c r="DT20" s="139"/>
      <c r="DU20" s="139"/>
      <c r="DV20" s="138"/>
      <c r="DW20" s="139"/>
      <c r="DX20" s="138"/>
      <c r="DY20" s="139"/>
      <c r="DZ20" s="139"/>
      <c r="EA20" s="137"/>
      <c r="EB20" s="139"/>
      <c r="EC20" s="139"/>
      <c r="ED20" s="138"/>
      <c r="EE20" s="139"/>
      <c r="EF20" s="139"/>
      <c r="EG20" s="139"/>
      <c r="EH20" s="139"/>
      <c r="EI20" s="138"/>
      <c r="EJ20" s="139"/>
      <c r="EK20" s="138"/>
      <c r="EL20" s="139"/>
      <c r="EM20" s="139"/>
      <c r="EN20" s="137"/>
      <c r="EO20" s="139"/>
      <c r="EP20" s="139"/>
      <c r="EQ20" s="138"/>
      <c r="ER20" s="139"/>
      <c r="ES20" s="139"/>
      <c r="ET20" s="139"/>
      <c r="EU20" s="139"/>
      <c r="EV20" s="138"/>
      <c r="EW20" s="139"/>
      <c r="EX20" s="138"/>
      <c r="EY20" s="139"/>
      <c r="EZ20" s="139"/>
      <c r="FA20" s="137"/>
      <c r="FB20" s="139"/>
      <c r="FC20" s="139"/>
      <c r="FD20" s="138"/>
      <c r="FE20" s="139"/>
      <c r="FF20" s="139"/>
      <c r="FG20" s="139"/>
      <c r="FH20" s="139"/>
      <c r="FI20" s="139"/>
      <c r="FJ20" s="138"/>
      <c r="FK20" s="139"/>
      <c r="FL20" s="138"/>
      <c r="FM20" s="139"/>
      <c r="FN20" s="139"/>
      <c r="FO20" s="137"/>
      <c r="FP20" s="139"/>
      <c r="FQ20" s="139"/>
      <c r="FR20" s="138"/>
      <c r="FS20" s="139"/>
      <c r="FT20" s="139"/>
      <c r="FU20" s="139"/>
      <c r="FV20" s="139"/>
      <c r="FW20" s="138"/>
      <c r="FX20" s="139"/>
      <c r="FY20" s="138"/>
      <c r="FZ20" s="138"/>
      <c r="GA20" s="138"/>
      <c r="GB20" s="138"/>
      <c r="GC20" s="138"/>
      <c r="GD20" s="138"/>
      <c r="GE20" s="138"/>
      <c r="GF20" s="138"/>
      <c r="GG20" s="138"/>
      <c r="GH20" s="138"/>
      <c r="GI20" s="138"/>
      <c r="GJ20" s="138"/>
      <c r="GK20" s="138"/>
      <c r="GL20" s="138"/>
      <c r="GM20" s="138"/>
      <c r="GN20" s="138"/>
      <c r="HC20" s="125"/>
      <c r="HD20" s="125"/>
      <c r="HE20" s="126"/>
      <c r="HF20" s="126"/>
      <c r="HG20" s="126"/>
      <c r="HH20" s="125"/>
      <c r="HI20" s="125"/>
      <c r="HJ20" s="125"/>
      <c r="HK20" s="126"/>
      <c r="HL20" s="126"/>
      <c r="HM20" s="125"/>
      <c r="HN20" s="125"/>
      <c r="HO20" s="126"/>
      <c r="HP20" s="126"/>
      <c r="HQ20" s="126"/>
      <c r="HR20" s="125"/>
      <c r="HS20" s="119"/>
      <c r="HT20" s="125"/>
      <c r="HU20" s="125"/>
      <c r="HV20" s="125"/>
      <c r="HW20" s="119"/>
    </row>
    <row r="21" spans="1:231" ht="15" customHeight="1">
      <c r="A21" s="286" t="s">
        <v>69</v>
      </c>
      <c r="B21" s="142"/>
      <c r="C21" s="142"/>
      <c r="D21" s="142"/>
      <c r="E21" s="142"/>
      <c r="F21" s="141">
        <f t="shared" si="0"/>
        <v>0</v>
      </c>
      <c r="G21" s="153">
        <f t="shared" si="41"/>
        <v>0</v>
      </c>
      <c r="H21" s="153">
        <f t="shared" si="41"/>
        <v>0</v>
      </c>
      <c r="I21" s="153">
        <f t="shared" si="41"/>
        <v>0</v>
      </c>
      <c r="J21" s="153">
        <f t="shared" si="41"/>
        <v>0</v>
      </c>
      <c r="K21" s="141">
        <f t="shared" si="1"/>
        <v>0</v>
      </c>
      <c r="L21" s="142"/>
      <c r="M21" s="142"/>
      <c r="N21" s="142"/>
      <c r="O21" s="142"/>
      <c r="P21" s="141">
        <f t="shared" si="2"/>
        <v>0</v>
      </c>
      <c r="Q21" s="153">
        <f t="shared" si="42"/>
        <v>0</v>
      </c>
      <c r="R21" s="153">
        <f t="shared" si="39"/>
        <v>0</v>
      </c>
      <c r="S21" s="153">
        <f t="shared" si="39"/>
        <v>0</v>
      </c>
      <c r="T21" s="153">
        <f t="shared" si="39"/>
        <v>0</v>
      </c>
      <c r="U21" s="141">
        <f t="shared" si="37"/>
        <v>0</v>
      </c>
      <c r="V21" s="142"/>
      <c r="W21" s="142"/>
      <c r="X21" s="142"/>
      <c r="Y21" s="142"/>
      <c r="Z21" s="141">
        <f t="shared" si="4"/>
        <v>0</v>
      </c>
      <c r="AA21" s="142"/>
      <c r="AB21" s="142"/>
      <c r="AC21" s="142"/>
      <c r="AD21" s="142"/>
      <c r="AE21" s="141">
        <f t="shared" si="5"/>
        <v>0</v>
      </c>
      <c r="AF21" s="142"/>
      <c r="AG21" s="142"/>
      <c r="AH21" s="142"/>
      <c r="AI21" s="142"/>
      <c r="AJ21" s="141">
        <f t="shared" si="6"/>
        <v>0</v>
      </c>
      <c r="AK21" s="142"/>
      <c r="AL21" s="142"/>
      <c r="AM21" s="142"/>
      <c r="AN21" s="142"/>
      <c r="AO21" s="141">
        <f t="shared" si="7"/>
        <v>0</v>
      </c>
      <c r="AP21" s="153">
        <f t="shared" si="43"/>
        <v>0</v>
      </c>
      <c r="AQ21" s="153">
        <f t="shared" si="43"/>
        <v>0</v>
      </c>
      <c r="AR21" s="153">
        <f t="shared" si="43"/>
        <v>0</v>
      </c>
      <c r="AS21" s="153">
        <f t="shared" si="43"/>
        <v>0</v>
      </c>
      <c r="AT21" s="141">
        <f t="shared" si="8"/>
        <v>0</v>
      </c>
      <c r="AU21" s="142"/>
      <c r="AV21" s="142"/>
      <c r="AW21" s="142"/>
      <c r="AX21" s="142"/>
      <c r="AY21" s="141">
        <f t="shared" si="9"/>
        <v>0</v>
      </c>
      <c r="AZ21" s="142"/>
      <c r="BA21" s="142"/>
      <c r="BB21" s="142"/>
      <c r="BC21" s="142"/>
      <c r="BD21" s="141">
        <f t="shared" si="10"/>
        <v>0</v>
      </c>
      <c r="BE21" s="142"/>
      <c r="BF21" s="142"/>
      <c r="BG21" s="142"/>
      <c r="BH21" s="142"/>
      <c r="BI21" s="141">
        <f t="shared" si="11"/>
        <v>0</v>
      </c>
      <c r="BJ21" s="142"/>
      <c r="BK21" s="142"/>
      <c r="BL21" s="142"/>
      <c r="BM21" s="142"/>
      <c r="BN21" s="141">
        <f t="shared" si="12"/>
        <v>0</v>
      </c>
      <c r="BO21" s="142"/>
      <c r="BP21" s="142"/>
      <c r="BQ21" s="142"/>
      <c r="BR21" s="142"/>
      <c r="BS21" s="141">
        <f t="shared" si="13"/>
        <v>0</v>
      </c>
      <c r="BT21" s="142"/>
      <c r="BU21" s="142"/>
      <c r="BV21" s="142"/>
      <c r="BW21" s="142"/>
      <c r="BX21" s="141">
        <f t="shared" si="14"/>
        <v>0</v>
      </c>
      <c r="BY21" s="142"/>
      <c r="BZ21" s="142"/>
      <c r="CA21" s="142"/>
      <c r="CB21" s="142"/>
      <c r="CC21" s="141">
        <f t="shared" si="15"/>
        <v>0</v>
      </c>
      <c r="CD21" s="142"/>
      <c r="CE21" s="142"/>
      <c r="CF21" s="142"/>
      <c r="CG21" s="142"/>
      <c r="CH21" s="141">
        <f t="shared" si="16"/>
        <v>0</v>
      </c>
      <c r="CI21" s="142"/>
      <c r="CJ21" s="142"/>
      <c r="CK21" s="142"/>
      <c r="CL21" s="142"/>
      <c r="CM21" s="141">
        <f t="shared" si="17"/>
        <v>0</v>
      </c>
      <c r="CN21" s="153">
        <f>BO21+BT21+BY21</f>
        <v>0</v>
      </c>
      <c r="CO21" s="153">
        <f>BP21+BU21+BZ21</f>
        <v>0</v>
      </c>
      <c r="CP21" s="153">
        <f>BQ21+BV21+CA21</f>
        <v>0</v>
      </c>
      <c r="CQ21" s="153">
        <f>BR21+BW21+CB21</f>
        <v>0</v>
      </c>
      <c r="CR21" s="141">
        <f t="shared" si="18"/>
        <v>0</v>
      </c>
      <c r="CS21" s="142"/>
      <c r="CT21" s="142"/>
      <c r="CU21" s="142"/>
      <c r="CV21" s="142"/>
      <c r="CW21" s="141">
        <f t="shared" si="38"/>
        <v>0</v>
      </c>
      <c r="CX21" s="153">
        <f t="shared" si="29"/>
        <v>0</v>
      </c>
      <c r="CY21" s="153">
        <f t="shared" si="30"/>
        <v>0</v>
      </c>
      <c r="CZ21" s="153">
        <f t="shared" si="31"/>
        <v>0</v>
      </c>
      <c r="DA21" s="153">
        <f t="shared" si="32"/>
        <v>0</v>
      </c>
      <c r="DB21" s="141">
        <f t="shared" si="19"/>
        <v>0</v>
      </c>
      <c r="DC21" s="139"/>
      <c r="DD21" s="138"/>
      <c r="DE21" s="139"/>
      <c r="DF21" s="139"/>
      <c r="DG21" s="139"/>
      <c r="DH21" s="139"/>
      <c r="DI21" s="138"/>
      <c r="DJ21" s="139"/>
      <c r="DK21" s="138"/>
      <c r="DL21" s="139"/>
      <c r="DM21" s="139"/>
      <c r="DN21" s="137"/>
      <c r="DO21" s="139"/>
      <c r="DP21" s="139"/>
      <c r="DQ21" s="138"/>
      <c r="DR21" s="139"/>
      <c r="DS21" s="139"/>
      <c r="DT21" s="139"/>
      <c r="DU21" s="139"/>
      <c r="DV21" s="138"/>
      <c r="DW21" s="139"/>
      <c r="DX21" s="138"/>
      <c r="DY21" s="139"/>
      <c r="DZ21" s="139"/>
      <c r="EA21" s="137"/>
      <c r="EB21" s="139"/>
      <c r="EC21" s="139"/>
      <c r="ED21" s="138"/>
      <c r="EE21" s="139"/>
      <c r="EF21" s="139"/>
      <c r="EG21" s="139"/>
      <c r="EH21" s="139"/>
      <c r="EI21" s="138"/>
      <c r="EJ21" s="139"/>
      <c r="EK21" s="138"/>
      <c r="EL21" s="139"/>
      <c r="EM21" s="139"/>
      <c r="EN21" s="137"/>
      <c r="EO21" s="139"/>
      <c r="EP21" s="139"/>
      <c r="EQ21" s="138"/>
      <c r="ER21" s="139"/>
      <c r="ES21" s="139"/>
      <c r="ET21" s="139"/>
      <c r="EU21" s="139"/>
      <c r="EV21" s="138"/>
      <c r="EW21" s="139"/>
      <c r="EX21" s="138"/>
      <c r="EY21" s="139"/>
      <c r="EZ21" s="139"/>
      <c r="FA21" s="137"/>
      <c r="FB21" s="139"/>
      <c r="FC21" s="139"/>
      <c r="FD21" s="138"/>
      <c r="FE21" s="139"/>
      <c r="FF21" s="139"/>
      <c r="FG21" s="139"/>
      <c r="FH21" s="139"/>
      <c r="FI21" s="139"/>
      <c r="FJ21" s="138"/>
      <c r="FK21" s="139"/>
      <c r="FL21" s="138"/>
      <c r="FM21" s="139"/>
      <c r="FN21" s="139"/>
      <c r="FO21" s="137"/>
      <c r="FP21" s="139"/>
      <c r="FQ21" s="139"/>
      <c r="FR21" s="138"/>
      <c r="FS21" s="139"/>
      <c r="FT21" s="139"/>
      <c r="FU21" s="139"/>
      <c r="FV21" s="139"/>
      <c r="FW21" s="138"/>
      <c r="FX21" s="139"/>
      <c r="FY21" s="138"/>
      <c r="FZ21" s="138"/>
      <c r="GA21" s="138"/>
      <c r="GB21" s="138"/>
      <c r="GC21" s="138"/>
      <c r="GD21" s="138"/>
      <c r="GE21" s="138"/>
      <c r="GF21" s="138"/>
      <c r="GG21" s="138"/>
      <c r="GH21" s="138"/>
      <c r="GI21" s="138"/>
      <c r="GJ21" s="138"/>
      <c r="GK21" s="138"/>
      <c r="GL21" s="138"/>
      <c r="GM21" s="138"/>
      <c r="GN21" s="138"/>
      <c r="HC21" s="125"/>
      <c r="HD21" s="125"/>
      <c r="HE21" s="126"/>
      <c r="HF21" s="126"/>
      <c r="HG21" s="126"/>
      <c r="HH21" s="125"/>
      <c r="HI21" s="125"/>
      <c r="HJ21" s="125"/>
      <c r="HK21" s="126"/>
      <c r="HL21" s="126"/>
      <c r="HM21" s="125"/>
      <c r="HN21" s="125"/>
      <c r="HO21" s="126"/>
      <c r="HP21" s="126"/>
      <c r="HQ21" s="126"/>
      <c r="HR21" s="125"/>
      <c r="HS21" s="119"/>
      <c r="HT21" s="125"/>
      <c r="HU21" s="125"/>
      <c r="HV21" s="125"/>
      <c r="HW21" s="119"/>
    </row>
    <row r="22" spans="1:231" ht="15" customHeight="1">
      <c r="A22" s="286" t="s">
        <v>70</v>
      </c>
      <c r="B22" s="142"/>
      <c r="C22" s="142"/>
      <c r="D22" s="142"/>
      <c r="E22" s="142"/>
      <c r="F22" s="141">
        <f t="shared" si="0"/>
        <v>0</v>
      </c>
      <c r="G22" s="153">
        <f t="shared" si="41"/>
        <v>0</v>
      </c>
      <c r="H22" s="153">
        <f t="shared" si="41"/>
        <v>0</v>
      </c>
      <c r="I22" s="153">
        <f t="shared" si="41"/>
        <v>0</v>
      </c>
      <c r="J22" s="153">
        <f t="shared" si="41"/>
        <v>0</v>
      </c>
      <c r="K22" s="141">
        <f t="shared" si="1"/>
        <v>0</v>
      </c>
      <c r="L22" s="142"/>
      <c r="M22" s="142"/>
      <c r="N22" s="142"/>
      <c r="O22" s="142"/>
      <c r="P22" s="141">
        <f t="shared" si="2"/>
        <v>0</v>
      </c>
      <c r="Q22" s="153">
        <f t="shared" si="42"/>
        <v>0</v>
      </c>
      <c r="R22" s="153">
        <f t="shared" si="39"/>
        <v>0</v>
      </c>
      <c r="S22" s="153">
        <f t="shared" si="39"/>
        <v>0</v>
      </c>
      <c r="T22" s="153">
        <f t="shared" si="39"/>
        <v>0</v>
      </c>
      <c r="U22" s="141">
        <f t="shared" si="37"/>
        <v>0</v>
      </c>
      <c r="V22" s="142"/>
      <c r="W22" s="142"/>
      <c r="X22" s="142"/>
      <c r="Y22" s="142"/>
      <c r="Z22" s="141">
        <f t="shared" si="4"/>
        <v>0</v>
      </c>
      <c r="AA22" s="142"/>
      <c r="AB22" s="142"/>
      <c r="AC22" s="142"/>
      <c r="AD22" s="142"/>
      <c r="AE22" s="141">
        <f t="shared" si="5"/>
        <v>0</v>
      </c>
      <c r="AF22" s="142"/>
      <c r="AG22" s="142"/>
      <c r="AH22" s="142"/>
      <c r="AI22" s="142"/>
      <c r="AJ22" s="141">
        <f t="shared" si="6"/>
        <v>0</v>
      </c>
      <c r="AK22" s="142"/>
      <c r="AL22" s="142"/>
      <c r="AM22" s="142"/>
      <c r="AN22" s="142"/>
      <c r="AO22" s="141">
        <f t="shared" si="7"/>
        <v>0</v>
      </c>
      <c r="AP22" s="153">
        <f t="shared" si="43"/>
        <v>0</v>
      </c>
      <c r="AQ22" s="153">
        <f t="shared" si="43"/>
        <v>0</v>
      </c>
      <c r="AR22" s="153">
        <f t="shared" si="43"/>
        <v>0</v>
      </c>
      <c r="AS22" s="153">
        <f t="shared" si="43"/>
        <v>0</v>
      </c>
      <c r="AT22" s="141">
        <f t="shared" si="8"/>
        <v>0</v>
      </c>
      <c r="AU22" s="142"/>
      <c r="AV22" s="142"/>
      <c r="AW22" s="142"/>
      <c r="AX22" s="142"/>
      <c r="AY22" s="141">
        <f t="shared" si="9"/>
        <v>0</v>
      </c>
      <c r="AZ22" s="142"/>
      <c r="BA22" s="142"/>
      <c r="BB22" s="142"/>
      <c r="BC22" s="142"/>
      <c r="BD22" s="141">
        <f t="shared" si="10"/>
        <v>0</v>
      </c>
      <c r="BE22" s="142"/>
      <c r="BF22" s="142"/>
      <c r="BG22" s="142"/>
      <c r="BH22" s="142"/>
      <c r="BI22" s="141">
        <f t="shared" si="11"/>
        <v>0</v>
      </c>
      <c r="BJ22" s="142"/>
      <c r="BK22" s="142"/>
      <c r="BL22" s="142"/>
      <c r="BM22" s="142"/>
      <c r="BN22" s="141">
        <f t="shared" si="12"/>
        <v>0</v>
      </c>
      <c r="BO22" s="142"/>
      <c r="BP22" s="142"/>
      <c r="BQ22" s="142"/>
      <c r="BR22" s="142"/>
      <c r="BS22" s="141">
        <f t="shared" si="13"/>
        <v>0</v>
      </c>
      <c r="BT22" s="142"/>
      <c r="BU22" s="142"/>
      <c r="BV22" s="142"/>
      <c r="BW22" s="142"/>
      <c r="BX22" s="141">
        <f t="shared" si="14"/>
        <v>0</v>
      </c>
      <c r="BY22" s="142"/>
      <c r="BZ22" s="142"/>
      <c r="CA22" s="142"/>
      <c r="CB22" s="142"/>
      <c r="CC22" s="141">
        <f t="shared" si="15"/>
        <v>0</v>
      </c>
      <c r="CD22" s="142"/>
      <c r="CE22" s="142"/>
      <c r="CF22" s="142"/>
      <c r="CG22" s="142"/>
      <c r="CH22" s="141">
        <f t="shared" si="16"/>
        <v>0</v>
      </c>
      <c r="CI22" s="142"/>
      <c r="CJ22" s="142"/>
      <c r="CK22" s="142"/>
      <c r="CL22" s="142"/>
      <c r="CM22" s="141">
        <f t="shared" si="17"/>
        <v>0</v>
      </c>
      <c r="CN22" s="153">
        <f>BT22+BY22+CD22+BO22</f>
        <v>0</v>
      </c>
      <c r="CO22" s="153">
        <f>BU22+BZ22+CE22+BP22</f>
        <v>0</v>
      </c>
      <c r="CP22" s="153">
        <f>BV22+CA22+CF22+BQ22</f>
        <v>0</v>
      </c>
      <c r="CQ22" s="153">
        <f>BW22+CB22+CG22+BR22</f>
        <v>0</v>
      </c>
      <c r="CR22" s="141">
        <f t="shared" si="18"/>
        <v>0</v>
      </c>
      <c r="CS22" s="142"/>
      <c r="CT22" s="142"/>
      <c r="CU22" s="142"/>
      <c r="CV22" s="142"/>
      <c r="CW22" s="141">
        <f t="shared" si="38"/>
        <v>0</v>
      </c>
      <c r="CX22" s="153">
        <f t="shared" si="29"/>
        <v>0</v>
      </c>
      <c r="CY22" s="153">
        <f t="shared" si="30"/>
        <v>0</v>
      </c>
      <c r="CZ22" s="153">
        <f t="shared" si="31"/>
        <v>0</v>
      </c>
      <c r="DA22" s="153">
        <f t="shared" si="32"/>
        <v>0</v>
      </c>
      <c r="DB22" s="141">
        <f t="shared" si="19"/>
        <v>0</v>
      </c>
      <c r="DC22" s="139"/>
      <c r="DD22" s="138"/>
      <c r="DE22" s="139"/>
      <c r="DF22" s="139"/>
      <c r="DG22" s="139"/>
      <c r="DH22" s="139"/>
      <c r="DI22" s="138"/>
      <c r="DJ22" s="139"/>
      <c r="DK22" s="138"/>
      <c r="DL22" s="139"/>
      <c r="DM22" s="139"/>
      <c r="DN22" s="137"/>
      <c r="DO22" s="139"/>
      <c r="DP22" s="139"/>
      <c r="DQ22" s="138"/>
      <c r="DR22" s="139"/>
      <c r="DS22" s="139"/>
      <c r="DT22" s="139"/>
      <c r="DU22" s="139"/>
      <c r="DV22" s="138"/>
      <c r="DW22" s="139"/>
      <c r="DX22" s="138"/>
      <c r="DY22" s="139"/>
      <c r="DZ22" s="139"/>
      <c r="EA22" s="137"/>
      <c r="EB22" s="139"/>
      <c r="EC22" s="139"/>
      <c r="ED22" s="138"/>
      <c r="EE22" s="139"/>
      <c r="EF22" s="139"/>
      <c r="EG22" s="139"/>
      <c r="EH22" s="139"/>
      <c r="EI22" s="138"/>
      <c r="EJ22" s="139"/>
      <c r="EK22" s="138"/>
      <c r="EL22" s="139"/>
      <c r="EM22" s="139"/>
      <c r="EN22" s="137"/>
      <c r="EO22" s="139"/>
      <c r="EP22" s="139"/>
      <c r="EQ22" s="138"/>
      <c r="ER22" s="139"/>
      <c r="ES22" s="139"/>
      <c r="ET22" s="139"/>
      <c r="EU22" s="139"/>
      <c r="EV22" s="138"/>
      <c r="EW22" s="139"/>
      <c r="EX22" s="138"/>
      <c r="EY22" s="139"/>
      <c r="EZ22" s="139"/>
      <c r="FA22" s="137"/>
      <c r="FB22" s="139"/>
      <c r="FC22" s="139"/>
      <c r="FD22" s="138"/>
      <c r="FE22" s="139"/>
      <c r="FF22" s="139"/>
      <c r="FG22" s="139"/>
      <c r="FH22" s="139"/>
      <c r="FI22" s="139"/>
      <c r="FJ22" s="138"/>
      <c r="FK22" s="139"/>
      <c r="FL22" s="138"/>
      <c r="FM22" s="139"/>
      <c r="FN22" s="139"/>
      <c r="FO22" s="137"/>
      <c r="FP22" s="139"/>
      <c r="FQ22" s="139"/>
      <c r="FR22" s="138"/>
      <c r="FS22" s="139"/>
      <c r="FT22" s="139"/>
      <c r="FU22" s="139"/>
      <c r="FV22" s="139"/>
      <c r="FW22" s="138"/>
      <c r="FX22" s="139"/>
      <c r="FY22" s="138"/>
      <c r="FZ22" s="138"/>
      <c r="GA22" s="138"/>
      <c r="GB22" s="138"/>
      <c r="GC22" s="138"/>
      <c r="GD22" s="138"/>
      <c r="GE22" s="138"/>
      <c r="GF22" s="138"/>
      <c r="GG22" s="138"/>
      <c r="GH22" s="138"/>
      <c r="GI22" s="138"/>
      <c r="GJ22" s="138"/>
      <c r="GK22" s="138"/>
      <c r="GL22" s="138"/>
      <c r="GM22" s="138"/>
      <c r="GN22" s="138"/>
      <c r="HC22" s="125"/>
      <c r="HD22" s="125"/>
      <c r="HE22" s="126"/>
      <c r="HF22" s="126"/>
      <c r="HG22" s="126"/>
      <c r="HH22" s="125"/>
      <c r="HI22" s="125"/>
      <c r="HJ22" s="125"/>
      <c r="HK22" s="126"/>
      <c r="HL22" s="126"/>
      <c r="HM22" s="125"/>
      <c r="HN22" s="125"/>
      <c r="HO22" s="126"/>
      <c r="HP22" s="126"/>
      <c r="HQ22" s="126"/>
      <c r="HR22" s="125"/>
      <c r="HS22" s="119"/>
      <c r="HT22" s="125"/>
      <c r="HU22" s="125"/>
      <c r="HV22" s="125"/>
      <c r="HW22" s="119"/>
    </row>
    <row r="23" spans="1:231" ht="15" customHeight="1">
      <c r="A23" s="286">
        <v>226</v>
      </c>
      <c r="B23" s="142"/>
      <c r="C23" s="142"/>
      <c r="D23" s="142"/>
      <c r="E23" s="142"/>
      <c r="F23" s="141">
        <f t="shared" si="0"/>
        <v>0</v>
      </c>
      <c r="G23" s="153">
        <f t="shared" si="41"/>
        <v>0</v>
      </c>
      <c r="H23" s="153">
        <f t="shared" si="41"/>
        <v>0</v>
      </c>
      <c r="I23" s="153">
        <f t="shared" si="41"/>
        <v>0</v>
      </c>
      <c r="J23" s="153">
        <f t="shared" si="41"/>
        <v>0</v>
      </c>
      <c r="K23" s="141">
        <f t="shared" si="1"/>
        <v>0</v>
      </c>
      <c r="L23" s="142">
        <v>10</v>
      </c>
      <c r="M23" s="142">
        <v>10</v>
      </c>
      <c r="N23" s="142">
        <v>15</v>
      </c>
      <c r="O23" s="142">
        <v>19.8</v>
      </c>
      <c r="P23" s="141">
        <f t="shared" si="2"/>
        <v>54.8</v>
      </c>
      <c r="Q23" s="153">
        <f>L23</f>
        <v>10</v>
      </c>
      <c r="R23" s="153">
        <f t="shared" si="39"/>
        <v>10</v>
      </c>
      <c r="S23" s="153">
        <f t="shared" si="39"/>
        <v>15</v>
      </c>
      <c r="T23" s="153">
        <f t="shared" si="39"/>
        <v>19.8</v>
      </c>
      <c r="U23" s="141">
        <f t="shared" si="37"/>
        <v>54.8</v>
      </c>
      <c r="V23" s="142"/>
      <c r="W23" s="142"/>
      <c r="X23" s="142"/>
      <c r="Y23" s="142"/>
      <c r="Z23" s="141">
        <f t="shared" si="4"/>
        <v>0</v>
      </c>
      <c r="AA23" s="142"/>
      <c r="AB23" s="142"/>
      <c r="AC23" s="142"/>
      <c r="AD23" s="142"/>
      <c r="AE23" s="141">
        <f t="shared" si="5"/>
        <v>0</v>
      </c>
      <c r="AF23" s="142"/>
      <c r="AG23" s="142"/>
      <c r="AH23" s="142"/>
      <c r="AI23" s="142"/>
      <c r="AJ23" s="141">
        <f t="shared" si="6"/>
        <v>0</v>
      </c>
      <c r="AK23" s="142">
        <v>25</v>
      </c>
      <c r="AL23" s="142">
        <v>25</v>
      </c>
      <c r="AM23" s="142"/>
      <c r="AN23" s="142"/>
      <c r="AO23" s="141">
        <f t="shared" si="7"/>
        <v>50</v>
      </c>
      <c r="AP23" s="153">
        <f>AK23+V23+G23+Q23</f>
        <v>35</v>
      </c>
      <c r="AQ23" s="153">
        <f t="shared" si="43"/>
        <v>35</v>
      </c>
      <c r="AR23" s="153">
        <f t="shared" si="43"/>
        <v>15</v>
      </c>
      <c r="AS23" s="153">
        <f t="shared" si="43"/>
        <v>19.8</v>
      </c>
      <c r="AT23" s="141">
        <f t="shared" si="8"/>
        <v>104.8</v>
      </c>
      <c r="AU23" s="142">
        <v>2.3</v>
      </c>
      <c r="AV23" s="142">
        <v>2.3</v>
      </c>
      <c r="AW23" s="142">
        <v>2.3</v>
      </c>
      <c r="AX23" s="142">
        <v>2.3</v>
      </c>
      <c r="AY23" s="141">
        <f t="shared" si="9"/>
        <v>9.2</v>
      </c>
      <c r="AZ23" s="142"/>
      <c r="BA23" s="142"/>
      <c r="BB23" s="142"/>
      <c r="BC23" s="142"/>
      <c r="BD23" s="141">
        <f t="shared" si="10"/>
        <v>0</v>
      </c>
      <c r="BE23" s="142"/>
      <c r="BF23" s="142"/>
      <c r="BG23" s="142"/>
      <c r="BH23" s="142"/>
      <c r="BI23" s="141">
        <f t="shared" si="11"/>
        <v>0</v>
      </c>
      <c r="BJ23" s="142">
        <v>5</v>
      </c>
      <c r="BK23" s="142">
        <v>5</v>
      </c>
      <c r="BL23" s="142">
        <v>5</v>
      </c>
      <c r="BM23" s="142">
        <v>5</v>
      </c>
      <c r="BN23" s="141">
        <f t="shared" si="12"/>
        <v>20</v>
      </c>
      <c r="BO23" s="142"/>
      <c r="BP23" s="142"/>
      <c r="BQ23" s="142"/>
      <c r="BR23" s="142"/>
      <c r="BS23" s="141">
        <f t="shared" si="13"/>
        <v>0</v>
      </c>
      <c r="BT23" s="142"/>
      <c r="BU23" s="142"/>
      <c r="BV23" s="142"/>
      <c r="BW23" s="142"/>
      <c r="BX23" s="141">
        <f t="shared" si="14"/>
        <v>0</v>
      </c>
      <c r="BY23" s="142"/>
      <c r="BZ23" s="142"/>
      <c r="CA23" s="142"/>
      <c r="CB23" s="142"/>
      <c r="CC23" s="141">
        <f t="shared" si="15"/>
        <v>0</v>
      </c>
      <c r="CD23" s="142"/>
      <c r="CE23" s="142">
        <v>10</v>
      </c>
      <c r="CF23" s="142"/>
      <c r="CG23" s="142"/>
      <c r="CH23" s="141">
        <f t="shared" si="16"/>
        <v>10</v>
      </c>
      <c r="CI23" s="142"/>
      <c r="CJ23" s="142"/>
      <c r="CK23" s="142"/>
      <c r="CL23" s="142"/>
      <c r="CM23" s="141">
        <f t="shared" si="17"/>
        <v>0</v>
      </c>
      <c r="CN23" s="153">
        <f>BE23+BT23+BY23+CI23+BO23+CD23</f>
        <v>0</v>
      </c>
      <c r="CO23" s="153">
        <f>BU23+BZ23+CJ23+BP23+CE23</f>
        <v>10</v>
      </c>
      <c r="CP23" s="153">
        <f>BV23+CA23+CK23+BQ23+CF23</f>
        <v>0</v>
      </c>
      <c r="CQ23" s="153">
        <f>BW23+CB23+CL23+BR23+CG23</f>
        <v>0</v>
      </c>
      <c r="CR23" s="141">
        <f t="shared" si="18"/>
        <v>10</v>
      </c>
      <c r="CS23" s="142"/>
      <c r="CT23" s="142"/>
      <c r="CU23" s="142"/>
      <c r="CV23" s="142"/>
      <c r="CW23" s="141">
        <f t="shared" si="38"/>
        <v>0</v>
      </c>
      <c r="CX23" s="153">
        <f>AP23+AU23+CN23+AZ23+BJ23</f>
        <v>42.3</v>
      </c>
      <c r="CY23" s="153">
        <f>AQ23+AV23+CO23+BA23+BK23</f>
        <v>52.3</v>
      </c>
      <c r="CZ23" s="153">
        <f>AR23+AW23+CP23+BB23+BL23</f>
        <v>22.3</v>
      </c>
      <c r="DA23" s="153">
        <f>AS23+AX23+CQ23+BC23+BM23</f>
        <v>27.1</v>
      </c>
      <c r="DB23" s="141">
        <f t="shared" si="19"/>
        <v>144</v>
      </c>
      <c r="DC23" s="139"/>
      <c r="DD23" s="138"/>
      <c r="DE23" s="139"/>
      <c r="DF23" s="139"/>
      <c r="DG23" s="139"/>
      <c r="DH23" s="139"/>
      <c r="DI23" s="138"/>
      <c r="DJ23" s="139"/>
      <c r="DK23" s="138"/>
      <c r="DL23" s="139"/>
      <c r="DM23" s="139"/>
      <c r="DN23" s="137"/>
      <c r="DO23" s="139"/>
      <c r="DP23" s="139"/>
      <c r="DQ23" s="138"/>
      <c r="DR23" s="139"/>
      <c r="DS23" s="139"/>
      <c r="DT23" s="139"/>
      <c r="DU23" s="139"/>
      <c r="DV23" s="138"/>
      <c r="DW23" s="139"/>
      <c r="DX23" s="138"/>
      <c r="DY23" s="139"/>
      <c r="DZ23" s="139"/>
      <c r="EA23" s="137"/>
      <c r="EB23" s="139"/>
      <c r="EC23" s="139"/>
      <c r="ED23" s="138"/>
      <c r="EE23" s="139"/>
      <c r="EF23" s="139"/>
      <c r="EG23" s="139"/>
      <c r="EH23" s="139"/>
      <c r="EI23" s="138"/>
      <c r="EJ23" s="139"/>
      <c r="EK23" s="138"/>
      <c r="EL23" s="139"/>
      <c r="EM23" s="139"/>
      <c r="EN23" s="137"/>
      <c r="EO23" s="139"/>
      <c r="EP23" s="139"/>
      <c r="EQ23" s="138"/>
      <c r="ER23" s="139"/>
      <c r="ES23" s="139"/>
      <c r="ET23" s="139"/>
      <c r="EU23" s="139"/>
      <c r="EV23" s="138"/>
      <c r="EW23" s="139"/>
      <c r="EX23" s="138"/>
      <c r="EY23" s="139"/>
      <c r="EZ23" s="139"/>
      <c r="FA23" s="137"/>
      <c r="FB23" s="139"/>
      <c r="FC23" s="139"/>
      <c r="FD23" s="138"/>
      <c r="FE23" s="139"/>
      <c r="FF23" s="139"/>
      <c r="FG23" s="139"/>
      <c r="FH23" s="139"/>
      <c r="FI23" s="139"/>
      <c r="FJ23" s="138"/>
      <c r="FK23" s="139"/>
      <c r="FL23" s="138"/>
      <c r="FM23" s="139"/>
      <c r="FN23" s="139"/>
      <c r="FO23" s="137"/>
      <c r="FP23" s="139"/>
      <c r="FQ23" s="139"/>
      <c r="FR23" s="138"/>
      <c r="FS23" s="139"/>
      <c r="FT23" s="139"/>
      <c r="FU23" s="139"/>
      <c r="FV23" s="139"/>
      <c r="FW23" s="138"/>
      <c r="FX23" s="139"/>
      <c r="FY23" s="138"/>
      <c r="FZ23" s="138"/>
      <c r="GA23" s="138"/>
      <c r="GB23" s="138"/>
      <c r="GC23" s="138"/>
      <c r="GD23" s="138"/>
      <c r="GE23" s="138"/>
      <c r="GF23" s="138"/>
      <c r="GG23" s="138"/>
      <c r="GH23" s="138"/>
      <c r="GI23" s="138"/>
      <c r="GJ23" s="138"/>
      <c r="GK23" s="138"/>
      <c r="GL23" s="138"/>
      <c r="GM23" s="138"/>
      <c r="GN23" s="138"/>
      <c r="HC23" s="125"/>
      <c r="HD23" s="125"/>
      <c r="HE23" s="126"/>
      <c r="HF23" s="126"/>
      <c r="HG23" s="126"/>
      <c r="HH23" s="125"/>
      <c r="HI23" s="125"/>
      <c r="HJ23" s="125"/>
      <c r="HK23" s="126"/>
      <c r="HL23" s="126"/>
      <c r="HM23" s="125"/>
      <c r="HN23" s="125"/>
      <c r="HO23" s="126"/>
      <c r="HP23" s="126"/>
      <c r="HQ23" s="126"/>
      <c r="HR23" s="125"/>
      <c r="HS23" s="119"/>
      <c r="HT23" s="125"/>
      <c r="HU23" s="125"/>
      <c r="HV23" s="125"/>
      <c r="HW23" s="119"/>
    </row>
    <row r="24" spans="1:231" ht="15" customHeight="1">
      <c r="A24" s="286">
        <v>241</v>
      </c>
      <c r="B24" s="142"/>
      <c r="C24" s="142"/>
      <c r="D24" s="142"/>
      <c r="E24" s="142"/>
      <c r="F24" s="141">
        <f t="shared" si="0"/>
        <v>0</v>
      </c>
      <c r="G24" s="153">
        <f t="shared" si="41"/>
        <v>0</v>
      </c>
      <c r="H24" s="153">
        <f t="shared" si="41"/>
        <v>0</v>
      </c>
      <c r="I24" s="153">
        <f t="shared" si="41"/>
        <v>0</v>
      </c>
      <c r="J24" s="153">
        <f t="shared" si="41"/>
        <v>0</v>
      </c>
      <c r="K24" s="141">
        <f t="shared" si="1"/>
        <v>0</v>
      </c>
      <c r="L24" s="142"/>
      <c r="M24" s="142"/>
      <c r="N24" s="142"/>
      <c r="O24" s="142"/>
      <c r="P24" s="141">
        <f t="shared" si="2"/>
        <v>0</v>
      </c>
      <c r="Q24" s="153">
        <f t="shared" si="42"/>
        <v>0</v>
      </c>
      <c r="R24" s="153">
        <f t="shared" si="39"/>
        <v>0</v>
      </c>
      <c r="S24" s="153">
        <f t="shared" si="39"/>
        <v>0</v>
      </c>
      <c r="T24" s="153">
        <f t="shared" si="39"/>
        <v>0</v>
      </c>
      <c r="U24" s="141">
        <f t="shared" si="37"/>
        <v>0</v>
      </c>
      <c r="V24" s="142"/>
      <c r="W24" s="142"/>
      <c r="X24" s="142"/>
      <c r="Y24" s="142"/>
      <c r="Z24" s="141">
        <f t="shared" si="4"/>
        <v>0</v>
      </c>
      <c r="AA24" s="142"/>
      <c r="AB24" s="142"/>
      <c r="AC24" s="142"/>
      <c r="AD24" s="142"/>
      <c r="AE24" s="141">
        <f t="shared" si="5"/>
        <v>0</v>
      </c>
      <c r="AF24" s="142"/>
      <c r="AG24" s="142"/>
      <c r="AH24" s="142"/>
      <c r="AI24" s="142"/>
      <c r="AJ24" s="141">
        <f t="shared" si="6"/>
        <v>0</v>
      </c>
      <c r="AK24" s="142"/>
      <c r="AL24" s="142"/>
      <c r="AM24" s="142"/>
      <c r="AN24" s="142"/>
      <c r="AO24" s="141">
        <f t="shared" si="7"/>
        <v>0</v>
      </c>
      <c r="AP24" s="153">
        <f t="shared" si="43"/>
        <v>0</v>
      </c>
      <c r="AQ24" s="153">
        <f t="shared" si="43"/>
        <v>0</v>
      </c>
      <c r="AR24" s="153">
        <f t="shared" si="43"/>
        <v>0</v>
      </c>
      <c r="AS24" s="153">
        <f t="shared" si="43"/>
        <v>0</v>
      </c>
      <c r="AT24" s="141">
        <f t="shared" si="8"/>
        <v>0</v>
      </c>
      <c r="AU24" s="142"/>
      <c r="AV24" s="142"/>
      <c r="AW24" s="142"/>
      <c r="AX24" s="142"/>
      <c r="AY24" s="141">
        <f t="shared" si="9"/>
        <v>0</v>
      </c>
      <c r="AZ24" s="142"/>
      <c r="BA24" s="142"/>
      <c r="BB24" s="142"/>
      <c r="BC24" s="142"/>
      <c r="BD24" s="141">
        <f t="shared" si="10"/>
        <v>0</v>
      </c>
      <c r="BE24" s="142"/>
      <c r="BF24" s="142"/>
      <c r="BG24" s="142"/>
      <c r="BH24" s="142"/>
      <c r="BI24" s="141">
        <f t="shared" si="11"/>
        <v>0</v>
      </c>
      <c r="BJ24" s="142"/>
      <c r="BK24" s="142"/>
      <c r="BL24" s="142"/>
      <c r="BM24" s="142"/>
      <c r="BN24" s="141">
        <f t="shared" si="12"/>
        <v>0</v>
      </c>
      <c r="BO24" s="142"/>
      <c r="BP24" s="142"/>
      <c r="BQ24" s="142"/>
      <c r="BR24" s="142"/>
      <c r="BS24" s="141">
        <f t="shared" si="13"/>
        <v>0</v>
      </c>
      <c r="BT24" s="142"/>
      <c r="BU24" s="142"/>
      <c r="BV24" s="142"/>
      <c r="BW24" s="142"/>
      <c r="BX24" s="141">
        <f t="shared" si="14"/>
        <v>0</v>
      </c>
      <c r="BY24" s="142"/>
      <c r="BZ24" s="142"/>
      <c r="CA24" s="142"/>
      <c r="CB24" s="142"/>
      <c r="CC24" s="141">
        <f t="shared" si="15"/>
        <v>0</v>
      </c>
      <c r="CD24" s="142"/>
      <c r="CE24" s="142">
        <v>10</v>
      </c>
      <c r="CF24" s="142"/>
      <c r="CG24" s="142"/>
      <c r="CH24" s="141">
        <f t="shared" si="16"/>
        <v>10</v>
      </c>
      <c r="CI24" s="142"/>
      <c r="CJ24" s="142"/>
      <c r="CK24" s="142"/>
      <c r="CL24" s="142"/>
      <c r="CM24" s="141">
        <f t="shared" si="17"/>
        <v>0</v>
      </c>
      <c r="CN24" s="153">
        <f>BT24+BY24+CD24+CI24+BO24</f>
        <v>0</v>
      </c>
      <c r="CO24" s="153">
        <f>BU24+BZ24+CE24+CJ24+BP24</f>
        <v>10</v>
      </c>
      <c r="CP24" s="153">
        <f>BV24+CA24+CF24+CK24+BQ24</f>
        <v>0</v>
      </c>
      <c r="CQ24" s="153">
        <f>BW24+CB24+CG24+CL24+BR24</f>
        <v>0</v>
      </c>
      <c r="CR24" s="141">
        <f t="shared" si="18"/>
        <v>10</v>
      </c>
      <c r="CS24" s="142"/>
      <c r="CT24" s="142"/>
      <c r="CU24" s="142"/>
      <c r="CV24" s="142"/>
      <c r="CW24" s="141">
        <f t="shared" si="38"/>
        <v>0</v>
      </c>
      <c r="CX24" s="153">
        <f>AP24+AU24+CN24</f>
        <v>0</v>
      </c>
      <c r="CY24" s="153">
        <f>AQ24+AV24+CO24</f>
        <v>10</v>
      </c>
      <c r="CZ24" s="153">
        <f>AR24+AW24+CP24</f>
        <v>0</v>
      </c>
      <c r="DA24" s="153">
        <f>AS24+AX24+CQ24</f>
        <v>0</v>
      </c>
      <c r="DB24" s="141">
        <f t="shared" si="19"/>
        <v>10</v>
      </c>
      <c r="DC24" s="139"/>
      <c r="DD24" s="138"/>
      <c r="DE24" s="139"/>
      <c r="DF24" s="139"/>
      <c r="DG24" s="139"/>
      <c r="DH24" s="139"/>
      <c r="DI24" s="138"/>
      <c r="DJ24" s="139"/>
      <c r="DK24" s="138"/>
      <c r="DL24" s="139"/>
      <c r="DM24" s="139"/>
      <c r="DN24" s="137"/>
      <c r="DO24" s="139"/>
      <c r="DP24" s="139"/>
      <c r="DQ24" s="138"/>
      <c r="DR24" s="139"/>
      <c r="DS24" s="139"/>
      <c r="DT24" s="139"/>
      <c r="DU24" s="139"/>
      <c r="DV24" s="138"/>
      <c r="DW24" s="139"/>
      <c r="DX24" s="138"/>
      <c r="DY24" s="139"/>
      <c r="DZ24" s="139"/>
      <c r="EA24" s="137"/>
      <c r="EB24" s="139"/>
      <c r="EC24" s="139"/>
      <c r="ED24" s="138"/>
      <c r="EE24" s="139"/>
      <c r="EF24" s="139"/>
      <c r="EG24" s="139"/>
      <c r="EH24" s="139"/>
      <c r="EI24" s="138"/>
      <c r="EJ24" s="139"/>
      <c r="EK24" s="138"/>
      <c r="EL24" s="139"/>
      <c r="EM24" s="139"/>
      <c r="EN24" s="137"/>
      <c r="EO24" s="139"/>
      <c r="EP24" s="139"/>
      <c r="EQ24" s="138"/>
      <c r="ER24" s="139"/>
      <c r="ES24" s="139"/>
      <c r="ET24" s="139"/>
      <c r="EU24" s="139"/>
      <c r="EV24" s="138"/>
      <c r="EW24" s="139"/>
      <c r="EX24" s="138"/>
      <c r="EY24" s="139"/>
      <c r="EZ24" s="139"/>
      <c r="FA24" s="137"/>
      <c r="FB24" s="139"/>
      <c r="FC24" s="139"/>
      <c r="FD24" s="138"/>
      <c r="FE24" s="139"/>
      <c r="FF24" s="139"/>
      <c r="FG24" s="139"/>
      <c r="FH24" s="139"/>
      <c r="FI24" s="139"/>
      <c r="FJ24" s="138"/>
      <c r="FK24" s="139"/>
      <c r="FL24" s="138"/>
      <c r="FM24" s="139"/>
      <c r="FN24" s="139"/>
      <c r="FO24" s="137"/>
      <c r="FP24" s="139"/>
      <c r="FQ24" s="139"/>
      <c r="FR24" s="138"/>
      <c r="FS24" s="139"/>
      <c r="FT24" s="139"/>
      <c r="FU24" s="139"/>
      <c r="FV24" s="139"/>
      <c r="FW24" s="138"/>
      <c r="FX24" s="139"/>
      <c r="FY24" s="138"/>
      <c r="FZ24" s="138"/>
      <c r="GA24" s="138"/>
      <c r="GB24" s="138"/>
      <c r="GC24" s="138"/>
      <c r="GD24" s="138"/>
      <c r="GE24" s="138"/>
      <c r="GF24" s="138"/>
      <c r="GG24" s="138"/>
      <c r="GH24" s="138"/>
      <c r="GI24" s="138"/>
      <c r="GJ24" s="138"/>
      <c r="GK24" s="138"/>
      <c r="GL24" s="138"/>
      <c r="GM24" s="138"/>
      <c r="GN24" s="138"/>
      <c r="HC24" s="125"/>
      <c r="HD24" s="125"/>
      <c r="HE24" s="126"/>
      <c r="HF24" s="126"/>
      <c r="HG24" s="126"/>
      <c r="HH24" s="125"/>
      <c r="HI24" s="125"/>
      <c r="HJ24" s="125"/>
      <c r="HK24" s="126"/>
      <c r="HL24" s="126"/>
      <c r="HM24" s="125"/>
      <c r="HN24" s="125"/>
      <c r="HO24" s="126"/>
      <c r="HP24" s="126"/>
      <c r="HQ24" s="126"/>
      <c r="HR24" s="125"/>
      <c r="HS24" s="119"/>
      <c r="HT24" s="125"/>
      <c r="HU24" s="125"/>
      <c r="HV24" s="125"/>
      <c r="HW24" s="119"/>
    </row>
    <row r="25" spans="1:231" ht="15" customHeight="1">
      <c r="A25" s="286">
        <v>263</v>
      </c>
      <c r="B25" s="142"/>
      <c r="C25" s="142"/>
      <c r="D25" s="142"/>
      <c r="E25" s="142"/>
      <c r="F25" s="141">
        <f>B25+C25+D25+E25</f>
        <v>0</v>
      </c>
      <c r="G25" s="153">
        <f>B25</f>
        <v>0</v>
      </c>
      <c r="H25" s="153">
        <f>C25</f>
        <v>0</v>
      </c>
      <c r="I25" s="153">
        <f>D25</f>
        <v>0</v>
      </c>
      <c r="J25" s="153">
        <f>E25</f>
        <v>0</v>
      </c>
      <c r="K25" s="141">
        <f>G25+H25+I25+J25</f>
        <v>0</v>
      </c>
      <c r="L25" s="142"/>
      <c r="M25" s="142"/>
      <c r="N25" s="142"/>
      <c r="O25" s="142"/>
      <c r="P25" s="141">
        <f>L25+M25+N25+O25</f>
        <v>0</v>
      </c>
      <c r="Q25" s="153">
        <f>L25</f>
        <v>0</v>
      </c>
      <c r="R25" s="153">
        <f>M25</f>
        <v>0</v>
      </c>
      <c r="S25" s="153">
        <f>N25</f>
        <v>0</v>
      </c>
      <c r="T25" s="153">
        <f>O25</f>
        <v>0</v>
      </c>
      <c r="U25" s="141">
        <f>Q25+R25+S25+T25</f>
        <v>0</v>
      </c>
      <c r="V25" s="142"/>
      <c r="W25" s="142"/>
      <c r="X25" s="142"/>
      <c r="Y25" s="142"/>
      <c r="Z25" s="141">
        <f>V25+W25+X25+Y25</f>
        <v>0</v>
      </c>
      <c r="AA25" s="142"/>
      <c r="AB25" s="142"/>
      <c r="AC25" s="142"/>
      <c r="AD25" s="142"/>
      <c r="AE25" s="141">
        <f>AA25+AB25+AC25+AD25</f>
        <v>0</v>
      </c>
      <c r="AF25" s="142"/>
      <c r="AG25" s="142"/>
      <c r="AH25" s="142"/>
      <c r="AI25" s="142"/>
      <c r="AJ25" s="141">
        <f>AF25+AG25+AH25+AI25</f>
        <v>0</v>
      </c>
      <c r="AK25" s="142"/>
      <c r="AL25" s="142"/>
      <c r="AM25" s="142"/>
      <c r="AN25" s="142"/>
      <c r="AO25" s="141">
        <f>AK25+AL25+AM25+AN25</f>
        <v>0</v>
      </c>
      <c r="AP25" s="153">
        <f>AK25+V25+G25+Q25</f>
        <v>0</v>
      </c>
      <c r="AQ25" s="153">
        <f>AL25+W25+H25+R25</f>
        <v>0</v>
      </c>
      <c r="AR25" s="153">
        <f>AM25+X25+I25+S25</f>
        <v>0</v>
      </c>
      <c r="AS25" s="153">
        <f>AN25+Y25+J25+T25</f>
        <v>0</v>
      </c>
      <c r="AT25" s="141">
        <f>AP25+AQ25+AR25+AS25</f>
        <v>0</v>
      </c>
      <c r="AU25" s="142"/>
      <c r="AV25" s="142"/>
      <c r="AW25" s="142"/>
      <c r="AX25" s="142"/>
      <c r="AY25" s="141">
        <f t="shared" si="9"/>
        <v>0</v>
      </c>
      <c r="AZ25" s="142"/>
      <c r="BA25" s="142"/>
      <c r="BB25" s="142"/>
      <c r="BC25" s="142"/>
      <c r="BD25" s="141">
        <f t="shared" si="10"/>
        <v>0</v>
      </c>
      <c r="BE25" s="142"/>
      <c r="BF25" s="142"/>
      <c r="BG25" s="142"/>
      <c r="BH25" s="142"/>
      <c r="BI25" s="141">
        <f t="shared" si="11"/>
        <v>0</v>
      </c>
      <c r="BJ25" s="142"/>
      <c r="BK25" s="142"/>
      <c r="BL25" s="142"/>
      <c r="BM25" s="142"/>
      <c r="BN25" s="141">
        <f>BJ25+BK25+BL25+BM25</f>
        <v>0</v>
      </c>
      <c r="BO25" s="142"/>
      <c r="BP25" s="142"/>
      <c r="BQ25" s="142"/>
      <c r="BR25" s="142"/>
      <c r="BS25" s="141">
        <f t="shared" si="13"/>
        <v>0</v>
      </c>
      <c r="BT25" s="142"/>
      <c r="BU25" s="142"/>
      <c r="BV25" s="142"/>
      <c r="BW25" s="142"/>
      <c r="BX25" s="141">
        <f t="shared" si="14"/>
        <v>0</v>
      </c>
      <c r="BY25" s="142"/>
      <c r="BZ25" s="142"/>
      <c r="CA25" s="142"/>
      <c r="CB25" s="142"/>
      <c r="CC25" s="141">
        <f t="shared" si="15"/>
        <v>0</v>
      </c>
      <c r="CD25" s="142"/>
      <c r="CE25" s="142"/>
      <c r="CF25" s="142"/>
      <c r="CG25" s="142"/>
      <c r="CH25" s="141">
        <f t="shared" si="16"/>
        <v>0</v>
      </c>
      <c r="CI25" s="142"/>
      <c r="CJ25" s="142"/>
      <c r="CK25" s="142"/>
      <c r="CL25" s="142"/>
      <c r="CM25" s="141"/>
      <c r="CN25" s="153">
        <f>BT25+BY25+CD25+CI25</f>
        <v>0</v>
      </c>
      <c r="CO25" s="153">
        <f>BU25+BZ25+CE25+CJ25</f>
        <v>0</v>
      </c>
      <c r="CP25" s="153">
        <f>BV25+CA25+CF25+CK25</f>
        <v>0</v>
      </c>
      <c r="CQ25" s="153">
        <f>BW25+CB25+CG25+CL25</f>
        <v>0</v>
      </c>
      <c r="CR25" s="141">
        <f>CN25+CO25+CP25+CQ25</f>
        <v>0</v>
      </c>
      <c r="CS25" s="142">
        <v>5</v>
      </c>
      <c r="CT25" s="142">
        <v>5</v>
      </c>
      <c r="CU25" s="142">
        <v>4</v>
      </c>
      <c r="CV25" s="142">
        <v>4</v>
      </c>
      <c r="CW25" s="141">
        <f t="shared" si="38"/>
        <v>18</v>
      </c>
      <c r="CX25" s="153">
        <f>CS25</f>
        <v>5</v>
      </c>
      <c r="CY25" s="153">
        <f>CT25</f>
        <v>5</v>
      </c>
      <c r="CZ25" s="153">
        <f>CU25</f>
        <v>4</v>
      </c>
      <c r="DA25" s="153">
        <f>CV25</f>
        <v>4</v>
      </c>
      <c r="DB25" s="141">
        <f t="shared" si="19"/>
        <v>18</v>
      </c>
      <c r="DC25" s="139"/>
      <c r="DD25" s="138"/>
      <c r="DE25" s="139"/>
      <c r="DF25" s="139"/>
      <c r="DG25" s="139"/>
      <c r="DH25" s="139"/>
      <c r="DI25" s="138"/>
      <c r="DJ25" s="139"/>
      <c r="DK25" s="138"/>
      <c r="DL25" s="139"/>
      <c r="DM25" s="139"/>
      <c r="DN25" s="137"/>
      <c r="DO25" s="139"/>
      <c r="DP25" s="139"/>
      <c r="DQ25" s="138"/>
      <c r="DR25" s="139"/>
      <c r="DS25" s="139"/>
      <c r="DT25" s="139"/>
      <c r="DU25" s="139"/>
      <c r="DV25" s="138"/>
      <c r="DW25" s="139"/>
      <c r="DX25" s="138"/>
      <c r="DY25" s="139"/>
      <c r="DZ25" s="139"/>
      <c r="EA25" s="137"/>
      <c r="EB25" s="139"/>
      <c r="EC25" s="139"/>
      <c r="ED25" s="138"/>
      <c r="EE25" s="139"/>
      <c r="EF25" s="139"/>
      <c r="EG25" s="139"/>
      <c r="EH25" s="139"/>
      <c r="EI25" s="138"/>
      <c r="EJ25" s="139"/>
      <c r="EK25" s="138"/>
      <c r="EL25" s="139"/>
      <c r="EM25" s="139"/>
      <c r="EN25" s="137"/>
      <c r="EO25" s="139"/>
      <c r="EP25" s="139"/>
      <c r="EQ25" s="138"/>
      <c r="ER25" s="139"/>
      <c r="ES25" s="139"/>
      <c r="ET25" s="139"/>
      <c r="EU25" s="139"/>
      <c r="EV25" s="138"/>
      <c r="EW25" s="139"/>
      <c r="EX25" s="138"/>
      <c r="EY25" s="139"/>
      <c r="EZ25" s="139"/>
      <c r="FA25" s="137"/>
      <c r="FB25" s="139"/>
      <c r="FC25" s="139"/>
      <c r="FD25" s="138"/>
      <c r="FE25" s="139"/>
      <c r="FF25" s="139"/>
      <c r="FG25" s="139"/>
      <c r="FH25" s="139"/>
      <c r="FI25" s="139"/>
      <c r="FJ25" s="138"/>
      <c r="FK25" s="139"/>
      <c r="FL25" s="138"/>
      <c r="FM25" s="139"/>
      <c r="FN25" s="139"/>
      <c r="FO25" s="137"/>
      <c r="FP25" s="139"/>
      <c r="FQ25" s="139"/>
      <c r="FR25" s="138"/>
      <c r="FS25" s="139"/>
      <c r="FT25" s="139"/>
      <c r="FU25" s="139"/>
      <c r="FV25" s="139"/>
      <c r="FW25" s="138"/>
      <c r="FX25" s="139"/>
      <c r="FY25" s="138"/>
      <c r="FZ25" s="138"/>
      <c r="GA25" s="138"/>
      <c r="GB25" s="138"/>
      <c r="GC25" s="138"/>
      <c r="GD25" s="138"/>
      <c r="GE25" s="138"/>
      <c r="GF25" s="138"/>
      <c r="GG25" s="138"/>
      <c r="GH25" s="138"/>
      <c r="GI25" s="138"/>
      <c r="GJ25" s="138"/>
      <c r="GK25" s="138"/>
      <c r="GL25" s="138"/>
      <c r="GM25" s="138"/>
      <c r="GN25" s="138"/>
      <c r="HC25" s="125"/>
      <c r="HD25" s="125"/>
      <c r="HE25" s="126"/>
      <c r="HF25" s="126"/>
      <c r="HG25" s="126"/>
      <c r="HH25" s="125"/>
      <c r="HI25" s="125"/>
      <c r="HJ25" s="125"/>
      <c r="HK25" s="126"/>
      <c r="HL25" s="126"/>
      <c r="HM25" s="125"/>
      <c r="HN25" s="125"/>
      <c r="HO25" s="126"/>
      <c r="HP25" s="126"/>
      <c r="HQ25" s="126"/>
      <c r="HR25" s="125"/>
      <c r="HS25" s="119"/>
      <c r="HT25" s="125"/>
      <c r="HU25" s="125"/>
      <c r="HV25" s="125"/>
      <c r="HW25" s="119"/>
    </row>
    <row r="26" spans="1:231" ht="15" customHeight="1">
      <c r="A26" s="286">
        <v>290</v>
      </c>
      <c r="B26" s="142"/>
      <c r="C26" s="142"/>
      <c r="D26" s="142"/>
      <c r="E26" s="142"/>
      <c r="F26" s="141">
        <f t="shared" si="0"/>
        <v>0</v>
      </c>
      <c r="G26" s="153">
        <f t="shared" si="41"/>
        <v>0</v>
      </c>
      <c r="H26" s="153">
        <f t="shared" si="41"/>
        <v>0</v>
      </c>
      <c r="I26" s="153">
        <f t="shared" si="41"/>
        <v>0</v>
      </c>
      <c r="J26" s="153">
        <f t="shared" si="41"/>
        <v>0</v>
      </c>
      <c r="K26" s="141">
        <f t="shared" si="1"/>
        <v>0</v>
      </c>
      <c r="L26" s="142">
        <v>5</v>
      </c>
      <c r="M26" s="142">
        <v>5</v>
      </c>
      <c r="N26" s="142">
        <v>5</v>
      </c>
      <c r="O26" s="142">
        <v>5</v>
      </c>
      <c r="P26" s="141">
        <f t="shared" si="2"/>
        <v>20</v>
      </c>
      <c r="Q26" s="153">
        <f t="shared" si="42"/>
        <v>5</v>
      </c>
      <c r="R26" s="153">
        <f t="shared" si="39"/>
        <v>5</v>
      </c>
      <c r="S26" s="153">
        <f t="shared" si="39"/>
        <v>5</v>
      </c>
      <c r="T26" s="153">
        <f t="shared" si="39"/>
        <v>5</v>
      </c>
      <c r="U26" s="141">
        <f t="shared" si="37"/>
        <v>20</v>
      </c>
      <c r="V26" s="142"/>
      <c r="W26" s="142"/>
      <c r="X26" s="142"/>
      <c r="Y26" s="142"/>
      <c r="Z26" s="141">
        <f t="shared" si="4"/>
        <v>0</v>
      </c>
      <c r="AA26" s="142"/>
      <c r="AB26" s="142"/>
      <c r="AC26" s="142"/>
      <c r="AD26" s="142"/>
      <c r="AE26" s="141">
        <f t="shared" si="5"/>
        <v>0</v>
      </c>
      <c r="AF26" s="142">
        <v>10</v>
      </c>
      <c r="AG26" s="142">
        <v>10</v>
      </c>
      <c r="AH26" s="142">
        <v>10</v>
      </c>
      <c r="AI26" s="142">
        <v>10</v>
      </c>
      <c r="AJ26" s="141">
        <f aca="true" t="shared" si="44" ref="AJ26:AJ39">AF26+AG26+AH26+AI26</f>
        <v>40</v>
      </c>
      <c r="AK26" s="142"/>
      <c r="AL26" s="142"/>
      <c r="AM26" s="142"/>
      <c r="AN26" s="142"/>
      <c r="AO26" s="141">
        <f aca="true" t="shared" si="45" ref="AO26:AO39">AK26+AL26+AM26+AN26</f>
        <v>0</v>
      </c>
      <c r="AP26" s="153">
        <f>AK26+V26+G26+Q26+AF26</f>
        <v>15</v>
      </c>
      <c r="AQ26" s="153">
        <f>AL26+W26+H26+R26+AG26</f>
        <v>15</v>
      </c>
      <c r="AR26" s="153">
        <f>AM26+X26+I26+S26+AH26</f>
        <v>15</v>
      </c>
      <c r="AS26" s="153">
        <f>AN26+Y26+J26+T26+AI26</f>
        <v>15</v>
      </c>
      <c r="AT26" s="141">
        <f t="shared" si="8"/>
        <v>60</v>
      </c>
      <c r="AU26" s="142"/>
      <c r="AV26" s="142"/>
      <c r="AW26" s="142"/>
      <c r="AX26" s="142"/>
      <c r="AY26" s="141">
        <f t="shared" si="9"/>
        <v>0</v>
      </c>
      <c r="AZ26" s="142"/>
      <c r="BA26" s="142"/>
      <c r="BB26" s="142"/>
      <c r="BC26" s="142"/>
      <c r="BD26" s="141">
        <f t="shared" si="10"/>
        <v>0</v>
      </c>
      <c r="BE26" s="142"/>
      <c r="BF26" s="142"/>
      <c r="BG26" s="142"/>
      <c r="BH26" s="142"/>
      <c r="BI26" s="141">
        <f t="shared" si="11"/>
        <v>0</v>
      </c>
      <c r="BJ26" s="142"/>
      <c r="BK26" s="142"/>
      <c r="BL26" s="142"/>
      <c r="BM26" s="142"/>
      <c r="BN26" s="141">
        <f aca="true" t="shared" si="46" ref="BN26:BN39">BJ26+BK26+BL26+BM26</f>
        <v>0</v>
      </c>
      <c r="BO26" s="142"/>
      <c r="BP26" s="142"/>
      <c r="BQ26" s="142"/>
      <c r="BR26" s="142"/>
      <c r="BS26" s="141">
        <f t="shared" si="13"/>
        <v>0</v>
      </c>
      <c r="BT26" s="142"/>
      <c r="BU26" s="142"/>
      <c r="BV26" s="142"/>
      <c r="BW26" s="142"/>
      <c r="BX26" s="141">
        <f t="shared" si="14"/>
        <v>0</v>
      </c>
      <c r="BY26" s="142"/>
      <c r="BZ26" s="142"/>
      <c r="CA26" s="142">
        <v>5</v>
      </c>
      <c r="CB26" s="142"/>
      <c r="CC26" s="141">
        <f t="shared" si="15"/>
        <v>5</v>
      </c>
      <c r="CD26" s="142"/>
      <c r="CE26" s="142"/>
      <c r="CF26" s="142"/>
      <c r="CG26" s="142"/>
      <c r="CH26" s="141">
        <f t="shared" si="16"/>
        <v>0</v>
      </c>
      <c r="CI26" s="142"/>
      <c r="CJ26" s="142"/>
      <c r="CK26" s="142"/>
      <c r="CL26" s="142"/>
      <c r="CM26" s="141">
        <f t="shared" si="17"/>
        <v>0</v>
      </c>
      <c r="CN26" s="153">
        <f>BT26+BY26+CD26</f>
        <v>0</v>
      </c>
      <c r="CO26" s="153">
        <f>BU26+BZ26+CE26</f>
        <v>0</v>
      </c>
      <c r="CP26" s="153">
        <f>BV26+CA26+CF26</f>
        <v>5</v>
      </c>
      <c r="CQ26" s="153">
        <f>BW26+CB26+CG26</f>
        <v>0</v>
      </c>
      <c r="CR26" s="141">
        <f t="shared" si="18"/>
        <v>5</v>
      </c>
      <c r="CS26" s="142"/>
      <c r="CT26" s="142"/>
      <c r="CU26" s="142"/>
      <c r="CV26" s="142"/>
      <c r="CW26" s="141">
        <f t="shared" si="38"/>
        <v>0</v>
      </c>
      <c r="CX26" s="153">
        <f>AP26+AU26+AZ26+CN26</f>
        <v>15</v>
      </c>
      <c r="CY26" s="153">
        <f>AQ26+AV26+BA26+CO26</f>
        <v>15</v>
      </c>
      <c r="CZ26" s="153">
        <f>AR26+AW26+BB26+CP26</f>
        <v>20</v>
      </c>
      <c r="DA26" s="153">
        <f>AS26+AX26+BC26+CQ26</f>
        <v>15</v>
      </c>
      <c r="DB26" s="141">
        <f t="shared" si="19"/>
        <v>65</v>
      </c>
      <c r="DC26" s="139"/>
      <c r="DD26" s="138"/>
      <c r="DE26" s="139"/>
      <c r="DF26" s="139"/>
      <c r="DG26" s="139"/>
      <c r="DH26" s="139"/>
      <c r="DI26" s="138"/>
      <c r="DJ26" s="139"/>
      <c r="DK26" s="138"/>
      <c r="DL26" s="139"/>
      <c r="DM26" s="139"/>
      <c r="DN26" s="137"/>
      <c r="DO26" s="139"/>
      <c r="DP26" s="139"/>
      <c r="DQ26" s="138"/>
      <c r="DR26" s="139"/>
      <c r="DS26" s="139"/>
      <c r="DT26" s="139"/>
      <c r="DU26" s="139"/>
      <c r="DV26" s="138"/>
      <c r="DW26" s="139"/>
      <c r="DX26" s="138"/>
      <c r="DY26" s="139"/>
      <c r="DZ26" s="139"/>
      <c r="EA26" s="137"/>
      <c r="EB26" s="139"/>
      <c r="EC26" s="139"/>
      <c r="ED26" s="138"/>
      <c r="EE26" s="139"/>
      <c r="EF26" s="139"/>
      <c r="EG26" s="139"/>
      <c r="EH26" s="139"/>
      <c r="EI26" s="138"/>
      <c r="EJ26" s="139"/>
      <c r="EK26" s="138"/>
      <c r="EL26" s="139"/>
      <c r="EM26" s="139"/>
      <c r="EN26" s="137"/>
      <c r="EO26" s="139"/>
      <c r="EP26" s="139"/>
      <c r="EQ26" s="138"/>
      <c r="ER26" s="139"/>
      <c r="ES26" s="139"/>
      <c r="ET26" s="139"/>
      <c r="EU26" s="139"/>
      <c r="EV26" s="138"/>
      <c r="EW26" s="139"/>
      <c r="EX26" s="138"/>
      <c r="EY26" s="139"/>
      <c r="EZ26" s="139"/>
      <c r="FA26" s="137"/>
      <c r="FB26" s="139"/>
      <c r="FC26" s="139"/>
      <c r="FD26" s="138"/>
      <c r="FE26" s="139"/>
      <c r="FF26" s="139"/>
      <c r="FG26" s="139"/>
      <c r="FH26" s="139"/>
      <c r="FI26" s="139"/>
      <c r="FJ26" s="138"/>
      <c r="FK26" s="139"/>
      <c r="FL26" s="138"/>
      <c r="FM26" s="139"/>
      <c r="FN26" s="139"/>
      <c r="FO26" s="137"/>
      <c r="FP26" s="139"/>
      <c r="FQ26" s="139"/>
      <c r="FR26" s="138"/>
      <c r="FS26" s="139"/>
      <c r="FT26" s="139"/>
      <c r="FU26" s="139"/>
      <c r="FV26" s="139"/>
      <c r="FW26" s="138"/>
      <c r="FX26" s="139"/>
      <c r="FY26" s="138"/>
      <c r="FZ26" s="138"/>
      <c r="GA26" s="138"/>
      <c r="GB26" s="138"/>
      <c r="GC26" s="138"/>
      <c r="GD26" s="138"/>
      <c r="GE26" s="138"/>
      <c r="GF26" s="138"/>
      <c r="GG26" s="138"/>
      <c r="GH26" s="138"/>
      <c r="GI26" s="138"/>
      <c r="GJ26" s="138"/>
      <c r="GK26" s="138"/>
      <c r="GL26" s="138"/>
      <c r="GM26" s="138"/>
      <c r="GN26" s="138"/>
      <c r="HC26" s="125"/>
      <c r="HD26" s="125"/>
      <c r="HE26" s="126"/>
      <c r="HF26" s="126"/>
      <c r="HG26" s="126"/>
      <c r="HH26" s="125"/>
      <c r="HI26" s="125"/>
      <c r="HJ26" s="125"/>
      <c r="HK26" s="126"/>
      <c r="HL26" s="126"/>
      <c r="HM26" s="125"/>
      <c r="HN26" s="125"/>
      <c r="HO26" s="126"/>
      <c r="HP26" s="126"/>
      <c r="HQ26" s="126"/>
      <c r="HR26" s="125"/>
      <c r="HS26" s="119"/>
      <c r="HT26" s="125"/>
      <c r="HU26" s="125"/>
      <c r="HV26" s="125"/>
      <c r="HW26" s="119"/>
    </row>
    <row r="27" spans="1:231" ht="15" customHeight="1">
      <c r="A27" s="286">
        <v>300</v>
      </c>
      <c r="B27" s="141">
        <f>B28+B31</f>
        <v>0</v>
      </c>
      <c r="C27" s="141">
        <f>C28+C31</f>
        <v>0</v>
      </c>
      <c r="D27" s="141">
        <f>D28+D31</f>
        <v>0</v>
      </c>
      <c r="E27" s="141">
        <f>E28+E31</f>
        <v>0</v>
      </c>
      <c r="F27" s="141">
        <f t="shared" si="0"/>
        <v>0</v>
      </c>
      <c r="G27" s="141">
        <f>G28+G31</f>
        <v>0</v>
      </c>
      <c r="H27" s="141">
        <f>H28+H31</f>
        <v>0</v>
      </c>
      <c r="I27" s="141">
        <f>I28+I31</f>
        <v>0</v>
      </c>
      <c r="J27" s="141">
        <f>J28+J31</f>
        <v>0</v>
      </c>
      <c r="K27" s="141">
        <f t="shared" si="1"/>
        <v>0</v>
      </c>
      <c r="L27" s="141">
        <f>L28+L31</f>
        <v>10</v>
      </c>
      <c r="M27" s="141">
        <f>M28+M31</f>
        <v>15</v>
      </c>
      <c r="N27" s="141">
        <f>N28+N31</f>
        <v>12</v>
      </c>
      <c r="O27" s="141">
        <f>O28+O31</f>
        <v>13</v>
      </c>
      <c r="P27" s="141">
        <f t="shared" si="2"/>
        <v>50</v>
      </c>
      <c r="Q27" s="141">
        <f>Q28+Q31</f>
        <v>10</v>
      </c>
      <c r="R27" s="141">
        <f>R28+R31</f>
        <v>15</v>
      </c>
      <c r="S27" s="141">
        <f>S28+S31</f>
        <v>12</v>
      </c>
      <c r="T27" s="141">
        <f>T28+T31</f>
        <v>13</v>
      </c>
      <c r="U27" s="141">
        <f t="shared" si="37"/>
        <v>50</v>
      </c>
      <c r="V27" s="141">
        <f>V28+V31</f>
        <v>0</v>
      </c>
      <c r="W27" s="141">
        <f>W28+W31</f>
        <v>0</v>
      </c>
      <c r="X27" s="141">
        <f>X28+X31</f>
        <v>0</v>
      </c>
      <c r="Y27" s="141">
        <f>Y28+Y31</f>
        <v>0</v>
      </c>
      <c r="Z27" s="141">
        <f t="shared" si="4"/>
        <v>0</v>
      </c>
      <c r="AA27" s="141">
        <f>AA28+AA31</f>
        <v>0</v>
      </c>
      <c r="AB27" s="141">
        <f>AB28+AB31</f>
        <v>0</v>
      </c>
      <c r="AC27" s="141">
        <f>AC28+AC31</f>
        <v>0</v>
      </c>
      <c r="AD27" s="141">
        <f>AD28+AD31</f>
        <v>0</v>
      </c>
      <c r="AE27" s="141">
        <f t="shared" si="5"/>
        <v>0</v>
      </c>
      <c r="AF27" s="141">
        <f>AF28+AF31</f>
        <v>0</v>
      </c>
      <c r="AG27" s="141">
        <f>AG28+AG31</f>
        <v>0</v>
      </c>
      <c r="AH27" s="141">
        <f>AH28+AH31</f>
        <v>0</v>
      </c>
      <c r="AI27" s="141">
        <f>AI28+AI31</f>
        <v>0</v>
      </c>
      <c r="AJ27" s="141">
        <f t="shared" si="44"/>
        <v>0</v>
      </c>
      <c r="AK27" s="141">
        <f>AK28+AK31</f>
        <v>0</v>
      </c>
      <c r="AL27" s="141">
        <f>AL28+AL31</f>
        <v>0</v>
      </c>
      <c r="AM27" s="141">
        <f>AM28+AM31</f>
        <v>0</v>
      </c>
      <c r="AN27" s="141">
        <f>AN28+AN31</f>
        <v>0</v>
      </c>
      <c r="AO27" s="141">
        <f t="shared" si="45"/>
        <v>0</v>
      </c>
      <c r="AP27" s="141">
        <f>AP28+AP31</f>
        <v>10</v>
      </c>
      <c r="AQ27" s="141">
        <f>AQ28+AQ31</f>
        <v>15</v>
      </c>
      <c r="AR27" s="141">
        <f>AR28+AR31</f>
        <v>12</v>
      </c>
      <c r="AS27" s="141">
        <f>AS28+AS31</f>
        <v>13</v>
      </c>
      <c r="AT27" s="141">
        <f t="shared" si="8"/>
        <v>50</v>
      </c>
      <c r="AU27" s="141">
        <f>AU28+AU31</f>
        <v>5.1</v>
      </c>
      <c r="AV27" s="141">
        <f>AV28+AV31</f>
        <v>5.2</v>
      </c>
      <c r="AW27" s="141">
        <f>AW28+AW31</f>
        <v>5.2</v>
      </c>
      <c r="AX27" s="141">
        <f>AX28+AX31</f>
        <v>5.2</v>
      </c>
      <c r="AY27" s="141">
        <f t="shared" si="9"/>
        <v>20.7</v>
      </c>
      <c r="AZ27" s="141">
        <f>AZ28+AZ31</f>
        <v>0</v>
      </c>
      <c r="BA27" s="141">
        <f>BA28+BA31</f>
        <v>5</v>
      </c>
      <c r="BB27" s="141">
        <f>BB28+BB31</f>
        <v>0</v>
      </c>
      <c r="BC27" s="141">
        <f>BC28+BC31</f>
        <v>0</v>
      </c>
      <c r="BD27" s="141">
        <f t="shared" si="10"/>
        <v>5</v>
      </c>
      <c r="BE27" s="141">
        <f>BE28+BE31</f>
        <v>0</v>
      </c>
      <c r="BF27" s="141">
        <f>BF28+BF31</f>
        <v>0</v>
      </c>
      <c r="BG27" s="141">
        <f>BG28+BG31</f>
        <v>0</v>
      </c>
      <c r="BH27" s="141">
        <f>BH28+BH31</f>
        <v>0</v>
      </c>
      <c r="BI27" s="141">
        <f t="shared" si="11"/>
        <v>0</v>
      </c>
      <c r="BJ27" s="141">
        <f>BJ28+BJ31</f>
        <v>0</v>
      </c>
      <c r="BK27" s="141">
        <f>BK28+BK31</f>
        <v>0</v>
      </c>
      <c r="BL27" s="141">
        <f>BL28+BL31</f>
        <v>0</v>
      </c>
      <c r="BM27" s="141">
        <f>BM28+BM31</f>
        <v>0</v>
      </c>
      <c r="BN27" s="141">
        <f t="shared" si="46"/>
        <v>0</v>
      </c>
      <c r="BO27" s="141">
        <f>BO28+BO31</f>
        <v>5</v>
      </c>
      <c r="BP27" s="141">
        <f>BP28+BP31</f>
        <v>5</v>
      </c>
      <c r="BQ27" s="141">
        <f>BQ28+BQ31</f>
        <v>5</v>
      </c>
      <c r="BR27" s="141">
        <f>BR28+BR31</f>
        <v>5</v>
      </c>
      <c r="BS27" s="141">
        <f t="shared" si="13"/>
        <v>20</v>
      </c>
      <c r="BT27" s="141">
        <f>BT28+BT31</f>
        <v>0</v>
      </c>
      <c r="BU27" s="141">
        <f>BU28+BU31</f>
        <v>5</v>
      </c>
      <c r="BV27" s="141">
        <f>BV28+BV31</f>
        <v>0</v>
      </c>
      <c r="BW27" s="141">
        <f>BW28+BW31</f>
        <v>0</v>
      </c>
      <c r="BX27" s="141">
        <f t="shared" si="14"/>
        <v>5</v>
      </c>
      <c r="BY27" s="141">
        <f>BY28+BY31</f>
        <v>5</v>
      </c>
      <c r="BZ27" s="141">
        <f>BZ28+BZ31</f>
        <v>10</v>
      </c>
      <c r="CA27" s="141">
        <f>CA28+CA31</f>
        <v>5</v>
      </c>
      <c r="CB27" s="141">
        <f>CB28+CB31</f>
        <v>5</v>
      </c>
      <c r="CC27" s="141">
        <f t="shared" si="15"/>
        <v>25</v>
      </c>
      <c r="CD27" s="141">
        <f>CD28+CD31</f>
        <v>0</v>
      </c>
      <c r="CE27" s="141">
        <f>CE28+CE31</f>
        <v>0</v>
      </c>
      <c r="CF27" s="141">
        <f>CF28+CF31</f>
        <v>20</v>
      </c>
      <c r="CG27" s="141">
        <f>CG28+CG31</f>
        <v>20</v>
      </c>
      <c r="CH27" s="141">
        <f t="shared" si="16"/>
        <v>40</v>
      </c>
      <c r="CI27" s="141">
        <f>CI28+CI31</f>
        <v>0</v>
      </c>
      <c r="CJ27" s="141">
        <f>CJ28+CJ31</f>
        <v>0</v>
      </c>
      <c r="CK27" s="141">
        <f>CK28+CK31</f>
        <v>0</v>
      </c>
      <c r="CL27" s="141">
        <f>CL28+CL31</f>
        <v>0</v>
      </c>
      <c r="CM27" s="141">
        <f t="shared" si="17"/>
        <v>0</v>
      </c>
      <c r="CN27" s="141">
        <f>CN28+CN31</f>
        <v>10</v>
      </c>
      <c r="CO27" s="141">
        <f>CO28+CO31</f>
        <v>20</v>
      </c>
      <c r="CP27" s="141">
        <f>CP28+CP31</f>
        <v>30</v>
      </c>
      <c r="CQ27" s="141">
        <f>CQ28+CQ31</f>
        <v>30</v>
      </c>
      <c r="CR27" s="141">
        <f t="shared" si="18"/>
        <v>90</v>
      </c>
      <c r="CS27" s="141">
        <f>CS28+CS31</f>
        <v>0</v>
      </c>
      <c r="CT27" s="141">
        <f>CT28+CT31</f>
        <v>0</v>
      </c>
      <c r="CU27" s="141">
        <f>CU28+CU31</f>
        <v>0</v>
      </c>
      <c r="CV27" s="141">
        <f>CV28+CV31</f>
        <v>0</v>
      </c>
      <c r="CW27" s="141">
        <f t="shared" si="38"/>
        <v>0</v>
      </c>
      <c r="CX27" s="153">
        <f aca="true" t="shared" si="47" ref="CX27:DA29">AP27+AU27+CN27+AZ27</f>
        <v>25.1</v>
      </c>
      <c r="CY27" s="153">
        <f t="shared" si="47"/>
        <v>45.2</v>
      </c>
      <c r="CZ27" s="153">
        <f t="shared" si="47"/>
        <v>47.2</v>
      </c>
      <c r="DA27" s="153">
        <f t="shared" si="47"/>
        <v>48.2</v>
      </c>
      <c r="DB27" s="141">
        <f t="shared" si="19"/>
        <v>165.70000000000002</v>
      </c>
      <c r="DC27" s="137"/>
      <c r="DD27" s="138"/>
      <c r="DE27" s="137"/>
      <c r="DF27" s="137"/>
      <c r="DG27" s="137"/>
      <c r="DH27" s="137"/>
      <c r="DI27" s="138"/>
      <c r="DJ27" s="137"/>
      <c r="DK27" s="138"/>
      <c r="DL27" s="137"/>
      <c r="DM27" s="137"/>
      <c r="DN27" s="137"/>
      <c r="DO27" s="137"/>
      <c r="DP27" s="137"/>
      <c r="DQ27" s="138"/>
      <c r="DR27" s="137"/>
      <c r="DS27" s="137"/>
      <c r="DT27" s="137"/>
      <c r="DU27" s="137"/>
      <c r="DV27" s="138"/>
      <c r="DW27" s="137"/>
      <c r="DX27" s="138"/>
      <c r="DY27" s="137"/>
      <c r="DZ27" s="137"/>
      <c r="EA27" s="137"/>
      <c r="EB27" s="137"/>
      <c r="EC27" s="137"/>
      <c r="ED27" s="138"/>
      <c r="EE27" s="137"/>
      <c r="EF27" s="137"/>
      <c r="EG27" s="137"/>
      <c r="EH27" s="137"/>
      <c r="EI27" s="138"/>
      <c r="EJ27" s="137"/>
      <c r="EK27" s="138"/>
      <c r="EL27" s="137"/>
      <c r="EM27" s="137"/>
      <c r="EN27" s="137"/>
      <c r="EO27" s="137"/>
      <c r="EP27" s="137"/>
      <c r="EQ27" s="138"/>
      <c r="ER27" s="137"/>
      <c r="ES27" s="137"/>
      <c r="ET27" s="137"/>
      <c r="EU27" s="137"/>
      <c r="EV27" s="138"/>
      <c r="EW27" s="137"/>
      <c r="EX27" s="138"/>
      <c r="EY27" s="137"/>
      <c r="EZ27" s="137"/>
      <c r="FA27" s="137"/>
      <c r="FB27" s="137"/>
      <c r="FC27" s="137"/>
      <c r="FD27" s="138"/>
      <c r="FE27" s="137"/>
      <c r="FF27" s="137"/>
      <c r="FG27" s="137"/>
      <c r="FH27" s="137"/>
      <c r="FI27" s="137"/>
      <c r="FJ27" s="138"/>
      <c r="FK27" s="137"/>
      <c r="FL27" s="138"/>
      <c r="FM27" s="137"/>
      <c r="FN27" s="137"/>
      <c r="FO27" s="137"/>
      <c r="FP27" s="137"/>
      <c r="FQ27" s="137"/>
      <c r="FR27" s="138"/>
      <c r="FS27" s="137"/>
      <c r="FT27" s="137"/>
      <c r="FU27" s="137"/>
      <c r="FV27" s="137"/>
      <c r="FW27" s="138"/>
      <c r="FX27" s="137"/>
      <c r="FY27" s="138"/>
      <c r="FZ27" s="138"/>
      <c r="GA27" s="138"/>
      <c r="GB27" s="138"/>
      <c r="GC27" s="138"/>
      <c r="GD27" s="138"/>
      <c r="GE27" s="138"/>
      <c r="GF27" s="138"/>
      <c r="GG27" s="138"/>
      <c r="GH27" s="138"/>
      <c r="GI27" s="138"/>
      <c r="GJ27" s="138"/>
      <c r="GK27" s="138"/>
      <c r="GL27" s="138"/>
      <c r="GM27" s="138"/>
      <c r="GN27" s="138"/>
      <c r="HC27" s="125"/>
      <c r="HD27" s="125"/>
      <c r="HE27" s="126"/>
      <c r="HF27" s="126"/>
      <c r="HG27" s="126"/>
      <c r="HH27" s="125"/>
      <c r="HI27" s="125"/>
      <c r="HJ27" s="125"/>
      <c r="HK27" s="126"/>
      <c r="HL27" s="126"/>
      <c r="HM27" s="125"/>
      <c r="HN27" s="125"/>
      <c r="HO27" s="126"/>
      <c r="HP27" s="126"/>
      <c r="HQ27" s="126"/>
      <c r="HR27" s="125"/>
      <c r="HS27" s="119"/>
      <c r="HT27" s="125"/>
      <c r="HU27" s="125"/>
      <c r="HV27" s="125"/>
      <c r="HW27" s="119"/>
    </row>
    <row r="28" spans="1:231" ht="15" customHeight="1">
      <c r="A28" s="286">
        <v>310</v>
      </c>
      <c r="B28" s="141">
        <f>B29+B30</f>
        <v>0</v>
      </c>
      <c r="C28" s="141">
        <f>C29+C30</f>
        <v>0</v>
      </c>
      <c r="D28" s="141">
        <f>D29+D30</f>
        <v>0</v>
      </c>
      <c r="E28" s="141">
        <f>E29+E30</f>
        <v>0</v>
      </c>
      <c r="F28" s="141">
        <f t="shared" si="0"/>
        <v>0</v>
      </c>
      <c r="G28" s="141">
        <f>G29+G30</f>
        <v>0</v>
      </c>
      <c r="H28" s="141">
        <f>H29+H30</f>
        <v>0</v>
      </c>
      <c r="I28" s="141">
        <f>I29+I30</f>
        <v>0</v>
      </c>
      <c r="J28" s="141">
        <f>J29+J30</f>
        <v>0</v>
      </c>
      <c r="K28" s="141">
        <f t="shared" si="1"/>
        <v>0</v>
      </c>
      <c r="L28" s="141">
        <f>L29+L30</f>
        <v>0</v>
      </c>
      <c r="M28" s="141">
        <f>M29+M30</f>
        <v>0</v>
      </c>
      <c r="N28" s="141">
        <f>N29+N30</f>
        <v>0</v>
      </c>
      <c r="O28" s="141">
        <f>O29+O30</f>
        <v>0</v>
      </c>
      <c r="P28" s="141">
        <f t="shared" si="2"/>
        <v>0</v>
      </c>
      <c r="Q28" s="141">
        <f>Q29+Q30</f>
        <v>0</v>
      </c>
      <c r="R28" s="141">
        <f>R29+R30</f>
        <v>0</v>
      </c>
      <c r="S28" s="141">
        <f>S29+S30</f>
        <v>0</v>
      </c>
      <c r="T28" s="141">
        <f>T29+T30</f>
        <v>0</v>
      </c>
      <c r="U28" s="141">
        <f t="shared" si="37"/>
        <v>0</v>
      </c>
      <c r="V28" s="141">
        <f>V29+V30</f>
        <v>0</v>
      </c>
      <c r="W28" s="141">
        <f>W29+W30</f>
        <v>0</v>
      </c>
      <c r="X28" s="141">
        <f>X29+X30</f>
        <v>0</v>
      </c>
      <c r="Y28" s="141">
        <f>Y29+Y30</f>
        <v>0</v>
      </c>
      <c r="Z28" s="141">
        <f t="shared" si="4"/>
        <v>0</v>
      </c>
      <c r="AA28" s="141">
        <f>AA29+AA30</f>
        <v>0</v>
      </c>
      <c r="AB28" s="141">
        <f>AB29+AB30</f>
        <v>0</v>
      </c>
      <c r="AC28" s="141">
        <f>AC29+AC30</f>
        <v>0</v>
      </c>
      <c r="AD28" s="141">
        <f>AD29+AD30</f>
        <v>0</v>
      </c>
      <c r="AE28" s="141">
        <f t="shared" si="5"/>
        <v>0</v>
      </c>
      <c r="AF28" s="141">
        <f>AF29+AF30</f>
        <v>0</v>
      </c>
      <c r="AG28" s="141">
        <f>AG29+AG30</f>
        <v>0</v>
      </c>
      <c r="AH28" s="141">
        <f>AH29+AH30</f>
        <v>0</v>
      </c>
      <c r="AI28" s="141">
        <f>AI29+AI30</f>
        <v>0</v>
      </c>
      <c r="AJ28" s="141">
        <f t="shared" si="44"/>
        <v>0</v>
      </c>
      <c r="AK28" s="141">
        <f>AK29+AK30</f>
        <v>0</v>
      </c>
      <c r="AL28" s="141">
        <f>AL29+AL30</f>
        <v>0</v>
      </c>
      <c r="AM28" s="141">
        <f>AM29+AM30</f>
        <v>0</v>
      </c>
      <c r="AN28" s="141">
        <f>AN29+AN30</f>
        <v>0</v>
      </c>
      <c r="AO28" s="141">
        <f t="shared" si="45"/>
        <v>0</v>
      </c>
      <c r="AP28" s="141">
        <f>AP29+AP30</f>
        <v>0</v>
      </c>
      <c r="AQ28" s="141">
        <f>AQ29+AQ30</f>
        <v>0</v>
      </c>
      <c r="AR28" s="141">
        <f>AR29+AR30</f>
        <v>0</v>
      </c>
      <c r="AS28" s="141">
        <f>AS29+AS30</f>
        <v>0</v>
      </c>
      <c r="AT28" s="141">
        <f t="shared" si="8"/>
        <v>0</v>
      </c>
      <c r="AU28" s="141">
        <f>AU29+AU30</f>
        <v>0</v>
      </c>
      <c r="AV28" s="141">
        <f>AV29+AV30</f>
        <v>0</v>
      </c>
      <c r="AW28" s="141">
        <f>AW29+AW30</f>
        <v>0</v>
      </c>
      <c r="AX28" s="141">
        <f>AX29+AX30</f>
        <v>0</v>
      </c>
      <c r="AY28" s="141">
        <f t="shared" si="9"/>
        <v>0</v>
      </c>
      <c r="AZ28" s="141">
        <f>AZ29+AZ30</f>
        <v>0</v>
      </c>
      <c r="BA28" s="141">
        <f>BA29+BA30</f>
        <v>0</v>
      </c>
      <c r="BB28" s="141">
        <f>BB29+BB30</f>
        <v>0</v>
      </c>
      <c r="BC28" s="141">
        <f>BC29+BC30</f>
        <v>0</v>
      </c>
      <c r="BD28" s="141">
        <f t="shared" si="10"/>
        <v>0</v>
      </c>
      <c r="BE28" s="141">
        <f>BE29+BE30</f>
        <v>0</v>
      </c>
      <c r="BF28" s="141">
        <f>BF29+BF30</f>
        <v>0</v>
      </c>
      <c r="BG28" s="141">
        <f>BG29+BG30</f>
        <v>0</v>
      </c>
      <c r="BH28" s="141">
        <f>BH29+BH30</f>
        <v>0</v>
      </c>
      <c r="BI28" s="141">
        <f t="shared" si="11"/>
        <v>0</v>
      </c>
      <c r="BJ28" s="141">
        <f>BJ29+BJ30</f>
        <v>0</v>
      </c>
      <c r="BK28" s="141">
        <f>BK29+BK30</f>
        <v>0</v>
      </c>
      <c r="BL28" s="141">
        <f>BL29+BL30</f>
        <v>0</v>
      </c>
      <c r="BM28" s="141">
        <f>BM29+BM30</f>
        <v>0</v>
      </c>
      <c r="BN28" s="141">
        <f t="shared" si="46"/>
        <v>0</v>
      </c>
      <c r="BO28" s="141">
        <f>BO29+BO30</f>
        <v>0</v>
      </c>
      <c r="BP28" s="141">
        <f>BP29+BP30</f>
        <v>0</v>
      </c>
      <c r="BQ28" s="141">
        <f>BQ29+BQ30</f>
        <v>0</v>
      </c>
      <c r="BR28" s="141">
        <f>BR29+BR30</f>
        <v>0</v>
      </c>
      <c r="BS28" s="141">
        <f t="shared" si="13"/>
        <v>0</v>
      </c>
      <c r="BT28" s="141">
        <f>BT29+BT30</f>
        <v>0</v>
      </c>
      <c r="BU28" s="141">
        <f>BU29+BU30</f>
        <v>0</v>
      </c>
      <c r="BV28" s="141">
        <f>BV29+BV30</f>
        <v>0</v>
      </c>
      <c r="BW28" s="141">
        <f>BW29+BW30</f>
        <v>0</v>
      </c>
      <c r="BX28" s="141">
        <f t="shared" si="14"/>
        <v>0</v>
      </c>
      <c r="BY28" s="141">
        <f>BY29+BY30</f>
        <v>0</v>
      </c>
      <c r="BZ28" s="141">
        <f>BZ29+BZ30</f>
        <v>0</v>
      </c>
      <c r="CA28" s="141">
        <f>CA29+CA30</f>
        <v>0</v>
      </c>
      <c r="CB28" s="141">
        <f>CB29+CB30</f>
        <v>0</v>
      </c>
      <c r="CC28" s="141">
        <f t="shared" si="15"/>
        <v>0</v>
      </c>
      <c r="CD28" s="141">
        <f>CD29+CD30</f>
        <v>0</v>
      </c>
      <c r="CE28" s="141">
        <f>CE29+CE30</f>
        <v>0</v>
      </c>
      <c r="CF28" s="141">
        <f>CF29+CF30</f>
        <v>0</v>
      </c>
      <c r="CG28" s="141">
        <f>CG29+CG30</f>
        <v>0</v>
      </c>
      <c r="CH28" s="141">
        <f t="shared" si="16"/>
        <v>0</v>
      </c>
      <c r="CI28" s="141">
        <f>CI29+CI30</f>
        <v>0</v>
      </c>
      <c r="CJ28" s="141">
        <f>CJ29+CJ30</f>
        <v>0</v>
      </c>
      <c r="CK28" s="141">
        <f>CK29+CK30</f>
        <v>0</v>
      </c>
      <c r="CL28" s="141">
        <f>CL29+CL30</f>
        <v>0</v>
      </c>
      <c r="CM28" s="141">
        <f t="shared" si="17"/>
        <v>0</v>
      </c>
      <c r="CN28" s="141">
        <f>CN29+CN30</f>
        <v>0</v>
      </c>
      <c r="CO28" s="141">
        <f>CO29+CO30</f>
        <v>0</v>
      </c>
      <c r="CP28" s="141">
        <f>CP29+CP30</f>
        <v>0</v>
      </c>
      <c r="CQ28" s="141">
        <f>CQ29+CQ30</f>
        <v>0</v>
      </c>
      <c r="CR28" s="141">
        <f t="shared" si="18"/>
        <v>0</v>
      </c>
      <c r="CS28" s="141">
        <f>CS29+CS30</f>
        <v>0</v>
      </c>
      <c r="CT28" s="141">
        <f>CT29+CT30</f>
        <v>0</v>
      </c>
      <c r="CU28" s="141">
        <f>CU29+CU30</f>
        <v>0</v>
      </c>
      <c r="CV28" s="141">
        <f>CV29+CV30</f>
        <v>0</v>
      </c>
      <c r="CW28" s="141">
        <f t="shared" si="38"/>
        <v>0</v>
      </c>
      <c r="CX28" s="153">
        <f t="shared" si="47"/>
        <v>0</v>
      </c>
      <c r="CY28" s="153">
        <f t="shared" si="47"/>
        <v>0</v>
      </c>
      <c r="CZ28" s="153">
        <f t="shared" si="47"/>
        <v>0</v>
      </c>
      <c r="DA28" s="153">
        <f t="shared" si="47"/>
        <v>0</v>
      </c>
      <c r="DB28" s="141">
        <f t="shared" si="19"/>
        <v>0</v>
      </c>
      <c r="DC28" s="137"/>
      <c r="DD28" s="138"/>
      <c r="DE28" s="137"/>
      <c r="DF28" s="137"/>
      <c r="DG28" s="137"/>
      <c r="DH28" s="137"/>
      <c r="DI28" s="138"/>
      <c r="DJ28" s="137"/>
      <c r="DK28" s="138"/>
      <c r="DL28" s="137"/>
      <c r="DM28" s="137"/>
      <c r="DN28" s="137"/>
      <c r="DO28" s="137"/>
      <c r="DP28" s="137"/>
      <c r="DQ28" s="138"/>
      <c r="DR28" s="137"/>
      <c r="DS28" s="137"/>
      <c r="DT28" s="137"/>
      <c r="DU28" s="137"/>
      <c r="DV28" s="138"/>
      <c r="DW28" s="137"/>
      <c r="DX28" s="138"/>
      <c r="DY28" s="137"/>
      <c r="DZ28" s="137"/>
      <c r="EA28" s="137"/>
      <c r="EB28" s="137"/>
      <c r="EC28" s="137"/>
      <c r="ED28" s="138"/>
      <c r="EE28" s="137"/>
      <c r="EF28" s="137"/>
      <c r="EG28" s="137"/>
      <c r="EH28" s="137"/>
      <c r="EI28" s="138"/>
      <c r="EJ28" s="137"/>
      <c r="EK28" s="138"/>
      <c r="EL28" s="137"/>
      <c r="EM28" s="137"/>
      <c r="EN28" s="137"/>
      <c r="EO28" s="137"/>
      <c r="EP28" s="137"/>
      <c r="EQ28" s="138"/>
      <c r="ER28" s="137"/>
      <c r="ES28" s="137"/>
      <c r="ET28" s="137"/>
      <c r="EU28" s="137"/>
      <c r="EV28" s="138"/>
      <c r="EW28" s="137"/>
      <c r="EX28" s="138"/>
      <c r="EY28" s="137"/>
      <c r="EZ28" s="137"/>
      <c r="FA28" s="137"/>
      <c r="FB28" s="137"/>
      <c r="FC28" s="137"/>
      <c r="FD28" s="138"/>
      <c r="FE28" s="137"/>
      <c r="FF28" s="137"/>
      <c r="FG28" s="137"/>
      <c r="FH28" s="137"/>
      <c r="FI28" s="137"/>
      <c r="FJ28" s="138"/>
      <c r="FK28" s="137"/>
      <c r="FL28" s="138"/>
      <c r="FM28" s="137"/>
      <c r="FN28" s="137"/>
      <c r="FO28" s="137"/>
      <c r="FP28" s="137"/>
      <c r="FQ28" s="137"/>
      <c r="FR28" s="138"/>
      <c r="FS28" s="137"/>
      <c r="FT28" s="137"/>
      <c r="FU28" s="137"/>
      <c r="FV28" s="137"/>
      <c r="FW28" s="138"/>
      <c r="FX28" s="137"/>
      <c r="FY28" s="138"/>
      <c r="FZ28" s="138"/>
      <c r="GA28" s="138"/>
      <c r="GB28" s="138"/>
      <c r="GC28" s="138"/>
      <c r="GD28" s="138"/>
      <c r="GE28" s="138"/>
      <c r="GF28" s="138"/>
      <c r="GG28" s="138"/>
      <c r="GH28" s="138"/>
      <c r="GI28" s="138"/>
      <c r="GJ28" s="138"/>
      <c r="GK28" s="138"/>
      <c r="GL28" s="138"/>
      <c r="GM28" s="138"/>
      <c r="GN28" s="138"/>
      <c r="HC28" s="125"/>
      <c r="HD28" s="125"/>
      <c r="HE28" s="126"/>
      <c r="HF28" s="126"/>
      <c r="HG28" s="126"/>
      <c r="HH28" s="125"/>
      <c r="HI28" s="125"/>
      <c r="HJ28" s="125"/>
      <c r="HK28" s="126"/>
      <c r="HL28" s="126"/>
      <c r="HM28" s="125"/>
      <c r="HN28" s="125"/>
      <c r="HO28" s="126"/>
      <c r="HP28" s="126"/>
      <c r="HQ28" s="126"/>
      <c r="HR28" s="125"/>
      <c r="HS28" s="119"/>
      <c r="HT28" s="125"/>
      <c r="HU28" s="125"/>
      <c r="HV28" s="125"/>
      <c r="HW28" s="119"/>
    </row>
    <row r="29" spans="1:231" ht="15" customHeight="1">
      <c r="A29" s="286" t="s">
        <v>71</v>
      </c>
      <c r="B29" s="142"/>
      <c r="C29" s="142"/>
      <c r="D29" s="142"/>
      <c r="E29" s="142"/>
      <c r="F29" s="141">
        <f t="shared" si="0"/>
        <v>0</v>
      </c>
      <c r="G29" s="153">
        <f aca="true" t="shared" si="48" ref="G29:J30">B29</f>
        <v>0</v>
      </c>
      <c r="H29" s="153">
        <f t="shared" si="48"/>
        <v>0</v>
      </c>
      <c r="I29" s="153">
        <f t="shared" si="48"/>
        <v>0</v>
      </c>
      <c r="J29" s="153">
        <f t="shared" si="48"/>
        <v>0</v>
      </c>
      <c r="K29" s="141">
        <f t="shared" si="1"/>
        <v>0</v>
      </c>
      <c r="L29" s="142"/>
      <c r="M29" s="142"/>
      <c r="N29" s="142"/>
      <c r="O29" s="142"/>
      <c r="P29" s="141">
        <f t="shared" si="2"/>
        <v>0</v>
      </c>
      <c r="Q29" s="153">
        <f aca="true" t="shared" si="49" ref="Q29:T30">L29</f>
        <v>0</v>
      </c>
      <c r="R29" s="153">
        <f t="shared" si="49"/>
        <v>0</v>
      </c>
      <c r="S29" s="153">
        <f t="shared" si="49"/>
        <v>0</v>
      </c>
      <c r="T29" s="153">
        <f t="shared" si="49"/>
        <v>0</v>
      </c>
      <c r="U29" s="141">
        <f t="shared" si="37"/>
        <v>0</v>
      </c>
      <c r="V29" s="142"/>
      <c r="W29" s="142"/>
      <c r="X29" s="142"/>
      <c r="Y29" s="142"/>
      <c r="Z29" s="141">
        <f t="shared" si="4"/>
        <v>0</v>
      </c>
      <c r="AA29" s="142"/>
      <c r="AB29" s="142"/>
      <c r="AC29" s="142"/>
      <c r="AD29" s="142"/>
      <c r="AE29" s="141">
        <f t="shared" si="5"/>
        <v>0</v>
      </c>
      <c r="AF29" s="142"/>
      <c r="AG29" s="142"/>
      <c r="AH29" s="142"/>
      <c r="AI29" s="142"/>
      <c r="AJ29" s="141">
        <f t="shared" si="44"/>
        <v>0</v>
      </c>
      <c r="AK29" s="142"/>
      <c r="AL29" s="142"/>
      <c r="AM29" s="142"/>
      <c r="AN29" s="142"/>
      <c r="AO29" s="141">
        <f t="shared" si="45"/>
        <v>0</v>
      </c>
      <c r="AP29" s="153">
        <f aca="true" t="shared" si="50" ref="AP29:AS30">AK29+V29+G29+Q29</f>
        <v>0</v>
      </c>
      <c r="AQ29" s="153">
        <f t="shared" si="50"/>
        <v>0</v>
      </c>
      <c r="AR29" s="153">
        <f t="shared" si="50"/>
        <v>0</v>
      </c>
      <c r="AS29" s="153">
        <f t="shared" si="50"/>
        <v>0</v>
      </c>
      <c r="AT29" s="141">
        <f t="shared" si="8"/>
        <v>0</v>
      </c>
      <c r="AU29" s="142"/>
      <c r="AV29" s="142"/>
      <c r="AW29" s="142"/>
      <c r="AX29" s="142"/>
      <c r="AY29" s="141">
        <f t="shared" si="9"/>
        <v>0</v>
      </c>
      <c r="AZ29" s="142"/>
      <c r="BA29" s="142"/>
      <c r="BB29" s="142"/>
      <c r="BC29" s="142"/>
      <c r="BD29" s="141">
        <f t="shared" si="10"/>
        <v>0</v>
      </c>
      <c r="BE29" s="142"/>
      <c r="BF29" s="142"/>
      <c r="BG29" s="142"/>
      <c r="BH29" s="142"/>
      <c r="BI29" s="141">
        <f t="shared" si="11"/>
        <v>0</v>
      </c>
      <c r="BJ29" s="142"/>
      <c r="BK29" s="142"/>
      <c r="BL29" s="142"/>
      <c r="BM29" s="142"/>
      <c r="BN29" s="141">
        <f t="shared" si="46"/>
        <v>0</v>
      </c>
      <c r="BO29" s="142"/>
      <c r="BP29" s="142"/>
      <c r="BQ29" s="142"/>
      <c r="BR29" s="142"/>
      <c r="BS29" s="141">
        <f t="shared" si="13"/>
        <v>0</v>
      </c>
      <c r="BT29" s="142"/>
      <c r="BU29" s="142"/>
      <c r="BV29" s="142"/>
      <c r="BW29" s="142"/>
      <c r="BX29" s="141">
        <f t="shared" si="14"/>
        <v>0</v>
      </c>
      <c r="BY29" s="142"/>
      <c r="BZ29" s="142"/>
      <c r="CA29" s="142"/>
      <c r="CB29" s="142"/>
      <c r="CC29" s="141">
        <f t="shared" si="15"/>
        <v>0</v>
      </c>
      <c r="CD29" s="142"/>
      <c r="CE29" s="142"/>
      <c r="CF29" s="142"/>
      <c r="CG29" s="142"/>
      <c r="CH29" s="141">
        <f t="shared" si="16"/>
        <v>0</v>
      </c>
      <c r="CI29" s="142"/>
      <c r="CJ29" s="142"/>
      <c r="CK29" s="142"/>
      <c r="CL29" s="142"/>
      <c r="CM29" s="141">
        <f t="shared" si="17"/>
        <v>0</v>
      </c>
      <c r="CN29" s="153">
        <f>BT29+BY29+CD29</f>
        <v>0</v>
      </c>
      <c r="CO29" s="153">
        <f>BU29+BZ29+CE29</f>
        <v>0</v>
      </c>
      <c r="CP29" s="153">
        <f>BV29+CA29+CF29</f>
        <v>0</v>
      </c>
      <c r="CQ29" s="153">
        <f>BW29+CB29+CG29</f>
        <v>0</v>
      </c>
      <c r="CR29" s="141">
        <f t="shared" si="18"/>
        <v>0</v>
      </c>
      <c r="CS29" s="142"/>
      <c r="CT29" s="142"/>
      <c r="CU29" s="142"/>
      <c r="CV29" s="142"/>
      <c r="CW29" s="141">
        <f t="shared" si="38"/>
        <v>0</v>
      </c>
      <c r="CX29" s="153">
        <f t="shared" si="47"/>
        <v>0</v>
      </c>
      <c r="CY29" s="153">
        <f t="shared" si="47"/>
        <v>0</v>
      </c>
      <c r="CZ29" s="153">
        <f t="shared" si="47"/>
        <v>0</v>
      </c>
      <c r="DA29" s="153">
        <f t="shared" si="47"/>
        <v>0</v>
      </c>
      <c r="DB29" s="141">
        <f t="shared" si="19"/>
        <v>0</v>
      </c>
      <c r="DC29" s="139"/>
      <c r="DD29" s="138"/>
      <c r="DE29" s="139"/>
      <c r="DF29" s="139"/>
      <c r="DG29" s="139"/>
      <c r="DH29" s="139"/>
      <c r="DI29" s="138"/>
      <c r="DJ29" s="139"/>
      <c r="DK29" s="138"/>
      <c r="DL29" s="139"/>
      <c r="DM29" s="139"/>
      <c r="DN29" s="137"/>
      <c r="DO29" s="139"/>
      <c r="DP29" s="139"/>
      <c r="DQ29" s="138"/>
      <c r="DR29" s="139"/>
      <c r="DS29" s="139"/>
      <c r="DT29" s="139"/>
      <c r="DU29" s="139"/>
      <c r="DV29" s="138"/>
      <c r="DW29" s="139"/>
      <c r="DX29" s="138"/>
      <c r="DY29" s="139"/>
      <c r="DZ29" s="139"/>
      <c r="EA29" s="137"/>
      <c r="EB29" s="139"/>
      <c r="EC29" s="139"/>
      <c r="ED29" s="138"/>
      <c r="EE29" s="139"/>
      <c r="EF29" s="139"/>
      <c r="EG29" s="139"/>
      <c r="EH29" s="139"/>
      <c r="EI29" s="138"/>
      <c r="EJ29" s="139"/>
      <c r="EK29" s="138"/>
      <c r="EL29" s="139"/>
      <c r="EM29" s="139"/>
      <c r="EN29" s="137"/>
      <c r="EO29" s="139"/>
      <c r="EP29" s="139"/>
      <c r="EQ29" s="138"/>
      <c r="ER29" s="139"/>
      <c r="ES29" s="139"/>
      <c r="ET29" s="139"/>
      <c r="EU29" s="139"/>
      <c r="EV29" s="138"/>
      <c r="EW29" s="139"/>
      <c r="EX29" s="138"/>
      <c r="EY29" s="139"/>
      <c r="EZ29" s="139"/>
      <c r="FA29" s="137"/>
      <c r="FB29" s="139"/>
      <c r="FC29" s="139"/>
      <c r="FD29" s="138"/>
      <c r="FE29" s="139"/>
      <c r="FF29" s="139"/>
      <c r="FG29" s="139"/>
      <c r="FH29" s="139"/>
      <c r="FI29" s="139"/>
      <c r="FJ29" s="138"/>
      <c r="FK29" s="139"/>
      <c r="FL29" s="138"/>
      <c r="FM29" s="139"/>
      <c r="FN29" s="139"/>
      <c r="FO29" s="137"/>
      <c r="FP29" s="139"/>
      <c r="FQ29" s="139"/>
      <c r="FR29" s="138"/>
      <c r="FS29" s="139"/>
      <c r="FT29" s="139"/>
      <c r="FU29" s="139"/>
      <c r="FV29" s="139"/>
      <c r="FW29" s="138"/>
      <c r="FX29" s="139"/>
      <c r="FY29" s="138"/>
      <c r="FZ29" s="138"/>
      <c r="GA29" s="138"/>
      <c r="GB29" s="138"/>
      <c r="GC29" s="138"/>
      <c r="GD29" s="138"/>
      <c r="GE29" s="138"/>
      <c r="GF29" s="138"/>
      <c r="GG29" s="138"/>
      <c r="GH29" s="138"/>
      <c r="GI29" s="138"/>
      <c r="GJ29" s="138"/>
      <c r="GK29" s="138"/>
      <c r="GL29" s="138"/>
      <c r="GM29" s="138"/>
      <c r="GN29" s="138"/>
      <c r="HC29" s="125"/>
      <c r="HD29" s="125"/>
      <c r="HE29" s="126"/>
      <c r="HF29" s="126"/>
      <c r="HG29" s="126"/>
      <c r="HH29" s="125"/>
      <c r="HI29" s="125"/>
      <c r="HJ29" s="125"/>
      <c r="HK29" s="126"/>
      <c r="HL29" s="126"/>
      <c r="HM29" s="125"/>
      <c r="HN29" s="125"/>
      <c r="HO29" s="126"/>
      <c r="HP29" s="126"/>
      <c r="HQ29" s="126"/>
      <c r="HR29" s="125"/>
      <c r="HS29" s="119"/>
      <c r="HT29" s="125"/>
      <c r="HU29" s="125"/>
      <c r="HV29" s="125"/>
      <c r="HW29" s="119"/>
    </row>
    <row r="30" spans="1:231" ht="15" customHeight="1">
      <c r="A30" s="286" t="s">
        <v>72</v>
      </c>
      <c r="B30" s="142"/>
      <c r="C30" s="142"/>
      <c r="D30" s="142"/>
      <c r="E30" s="142"/>
      <c r="F30" s="141">
        <f t="shared" si="0"/>
        <v>0</v>
      </c>
      <c r="G30" s="153">
        <f t="shared" si="48"/>
        <v>0</v>
      </c>
      <c r="H30" s="153">
        <f t="shared" si="48"/>
        <v>0</v>
      </c>
      <c r="I30" s="153">
        <f t="shared" si="48"/>
        <v>0</v>
      </c>
      <c r="J30" s="153">
        <f t="shared" si="48"/>
        <v>0</v>
      </c>
      <c r="K30" s="141">
        <f t="shared" si="1"/>
        <v>0</v>
      </c>
      <c r="L30" s="142"/>
      <c r="M30" s="142"/>
      <c r="N30" s="142"/>
      <c r="O30" s="142"/>
      <c r="P30" s="141">
        <f t="shared" si="2"/>
        <v>0</v>
      </c>
      <c r="Q30" s="153">
        <f t="shared" si="49"/>
        <v>0</v>
      </c>
      <c r="R30" s="153">
        <f t="shared" si="49"/>
        <v>0</v>
      </c>
      <c r="S30" s="153">
        <f t="shared" si="49"/>
        <v>0</v>
      </c>
      <c r="T30" s="153">
        <f t="shared" si="49"/>
        <v>0</v>
      </c>
      <c r="U30" s="141">
        <f t="shared" si="37"/>
        <v>0</v>
      </c>
      <c r="V30" s="142"/>
      <c r="W30" s="142"/>
      <c r="X30" s="142"/>
      <c r="Y30" s="142"/>
      <c r="Z30" s="141">
        <f t="shared" si="4"/>
        <v>0</v>
      </c>
      <c r="AA30" s="142"/>
      <c r="AB30" s="142"/>
      <c r="AC30" s="142"/>
      <c r="AD30" s="142"/>
      <c r="AE30" s="141">
        <f t="shared" si="5"/>
        <v>0</v>
      </c>
      <c r="AF30" s="142"/>
      <c r="AG30" s="142"/>
      <c r="AH30" s="142"/>
      <c r="AI30" s="142"/>
      <c r="AJ30" s="141">
        <f t="shared" si="44"/>
        <v>0</v>
      </c>
      <c r="AK30" s="142"/>
      <c r="AL30" s="142"/>
      <c r="AM30" s="142"/>
      <c r="AN30" s="142"/>
      <c r="AO30" s="141">
        <f t="shared" si="45"/>
        <v>0</v>
      </c>
      <c r="AP30" s="153">
        <f t="shared" si="50"/>
        <v>0</v>
      </c>
      <c r="AQ30" s="153">
        <f t="shared" si="50"/>
        <v>0</v>
      </c>
      <c r="AR30" s="153">
        <f t="shared" si="50"/>
        <v>0</v>
      </c>
      <c r="AS30" s="153">
        <f t="shared" si="50"/>
        <v>0</v>
      </c>
      <c r="AT30" s="141">
        <f t="shared" si="8"/>
        <v>0</v>
      </c>
      <c r="AU30" s="142"/>
      <c r="AV30" s="142"/>
      <c r="AW30" s="142"/>
      <c r="AX30" s="142"/>
      <c r="AY30" s="141">
        <f t="shared" si="9"/>
        <v>0</v>
      </c>
      <c r="AZ30" s="142"/>
      <c r="BA30" s="142"/>
      <c r="BB30" s="142"/>
      <c r="BC30" s="142"/>
      <c r="BD30" s="141">
        <f t="shared" si="10"/>
        <v>0</v>
      </c>
      <c r="BE30" s="142"/>
      <c r="BF30" s="142"/>
      <c r="BG30" s="142"/>
      <c r="BH30" s="142"/>
      <c r="BI30" s="141">
        <f t="shared" si="11"/>
        <v>0</v>
      </c>
      <c r="BJ30" s="142"/>
      <c r="BK30" s="142"/>
      <c r="BL30" s="142"/>
      <c r="BM30" s="142"/>
      <c r="BN30" s="141">
        <f t="shared" si="46"/>
        <v>0</v>
      </c>
      <c r="BO30" s="142"/>
      <c r="BP30" s="142"/>
      <c r="BQ30" s="142"/>
      <c r="BR30" s="142"/>
      <c r="BS30" s="141">
        <f t="shared" si="13"/>
        <v>0</v>
      </c>
      <c r="BT30" s="142"/>
      <c r="BU30" s="142"/>
      <c r="BV30" s="142"/>
      <c r="BW30" s="142"/>
      <c r="BX30" s="141">
        <f t="shared" si="14"/>
        <v>0</v>
      </c>
      <c r="BY30" s="142"/>
      <c r="BZ30" s="142"/>
      <c r="CA30" s="142"/>
      <c r="CB30" s="142"/>
      <c r="CC30" s="141">
        <f t="shared" si="15"/>
        <v>0</v>
      </c>
      <c r="CD30" s="142"/>
      <c r="CE30" s="142"/>
      <c r="CF30" s="142"/>
      <c r="CG30" s="142"/>
      <c r="CH30" s="141">
        <f t="shared" si="16"/>
        <v>0</v>
      </c>
      <c r="CI30" s="142"/>
      <c r="CJ30" s="142"/>
      <c r="CK30" s="142"/>
      <c r="CL30" s="142"/>
      <c r="CM30" s="141">
        <f t="shared" si="17"/>
        <v>0</v>
      </c>
      <c r="CN30" s="153">
        <f>BT30+BY30</f>
        <v>0</v>
      </c>
      <c r="CO30" s="153">
        <f>BU30+BZ30</f>
        <v>0</v>
      </c>
      <c r="CP30" s="153">
        <f>BV30+CA30</f>
        <v>0</v>
      </c>
      <c r="CQ30" s="153">
        <f>BW30+CB30</f>
        <v>0</v>
      </c>
      <c r="CR30" s="141">
        <f t="shared" si="18"/>
        <v>0</v>
      </c>
      <c r="CS30" s="142"/>
      <c r="CT30" s="142"/>
      <c r="CU30" s="142"/>
      <c r="CV30" s="142"/>
      <c r="CW30" s="141">
        <f t="shared" si="38"/>
        <v>0</v>
      </c>
      <c r="CX30" s="153">
        <f>AP30+AU30+CN30</f>
        <v>0</v>
      </c>
      <c r="CY30" s="153">
        <f>AQ30+AV30+CO30</f>
        <v>0</v>
      </c>
      <c r="CZ30" s="153">
        <f>AR30+AW30+CP30</f>
        <v>0</v>
      </c>
      <c r="DA30" s="153">
        <f>AS30+AX30+CQ30</f>
        <v>0</v>
      </c>
      <c r="DB30" s="141">
        <f t="shared" si="19"/>
        <v>0</v>
      </c>
      <c r="DC30" s="139"/>
      <c r="DD30" s="138"/>
      <c r="DE30" s="139"/>
      <c r="DF30" s="139"/>
      <c r="DG30" s="139"/>
      <c r="DH30" s="139"/>
      <c r="DI30" s="138"/>
      <c r="DJ30" s="139"/>
      <c r="DK30" s="138"/>
      <c r="DL30" s="139"/>
      <c r="DM30" s="139"/>
      <c r="DN30" s="137"/>
      <c r="DO30" s="139"/>
      <c r="DP30" s="139"/>
      <c r="DQ30" s="138"/>
      <c r="DR30" s="139"/>
      <c r="DS30" s="139"/>
      <c r="DT30" s="139"/>
      <c r="DU30" s="139"/>
      <c r="DV30" s="138"/>
      <c r="DW30" s="139"/>
      <c r="DX30" s="138"/>
      <c r="DY30" s="139"/>
      <c r="DZ30" s="139"/>
      <c r="EA30" s="137"/>
      <c r="EB30" s="139"/>
      <c r="EC30" s="139"/>
      <c r="ED30" s="138"/>
      <c r="EE30" s="139"/>
      <c r="EF30" s="139"/>
      <c r="EG30" s="139"/>
      <c r="EH30" s="139"/>
      <c r="EI30" s="138"/>
      <c r="EJ30" s="139"/>
      <c r="EK30" s="138"/>
      <c r="EL30" s="139"/>
      <c r="EM30" s="139"/>
      <c r="EN30" s="137"/>
      <c r="EO30" s="139"/>
      <c r="EP30" s="139"/>
      <c r="EQ30" s="138"/>
      <c r="ER30" s="139"/>
      <c r="ES30" s="139"/>
      <c r="ET30" s="139"/>
      <c r="EU30" s="139"/>
      <c r="EV30" s="138"/>
      <c r="EW30" s="139"/>
      <c r="EX30" s="138"/>
      <c r="EY30" s="139"/>
      <c r="EZ30" s="139"/>
      <c r="FA30" s="137"/>
      <c r="FB30" s="139"/>
      <c r="FC30" s="139"/>
      <c r="FD30" s="138"/>
      <c r="FE30" s="139"/>
      <c r="FF30" s="139"/>
      <c r="FG30" s="139"/>
      <c r="FH30" s="139"/>
      <c r="FI30" s="139"/>
      <c r="FJ30" s="138"/>
      <c r="FK30" s="139"/>
      <c r="FL30" s="138"/>
      <c r="FM30" s="139"/>
      <c r="FN30" s="139"/>
      <c r="FO30" s="137"/>
      <c r="FP30" s="139"/>
      <c r="FQ30" s="139"/>
      <c r="FR30" s="138"/>
      <c r="FS30" s="139"/>
      <c r="FT30" s="139"/>
      <c r="FU30" s="139"/>
      <c r="FV30" s="139"/>
      <c r="FW30" s="138"/>
      <c r="FX30" s="139"/>
      <c r="FY30" s="138"/>
      <c r="FZ30" s="138"/>
      <c r="GA30" s="138"/>
      <c r="GB30" s="138"/>
      <c r="GC30" s="138"/>
      <c r="GD30" s="138"/>
      <c r="GE30" s="138"/>
      <c r="GF30" s="138"/>
      <c r="GG30" s="138"/>
      <c r="GH30" s="138"/>
      <c r="GI30" s="138"/>
      <c r="GJ30" s="138"/>
      <c r="GK30" s="138"/>
      <c r="GL30" s="138"/>
      <c r="GM30" s="138"/>
      <c r="GN30" s="138"/>
      <c r="HC30" s="125"/>
      <c r="HD30" s="125"/>
      <c r="HE30" s="126"/>
      <c r="HF30" s="126"/>
      <c r="HG30" s="126"/>
      <c r="HH30" s="125"/>
      <c r="HI30" s="125"/>
      <c r="HJ30" s="125"/>
      <c r="HK30" s="126"/>
      <c r="HL30" s="126"/>
      <c r="HM30" s="125"/>
      <c r="HN30" s="125"/>
      <c r="HO30" s="126"/>
      <c r="HP30" s="126"/>
      <c r="HQ30" s="126"/>
      <c r="HR30" s="125"/>
      <c r="HS30" s="119"/>
      <c r="HT30" s="125"/>
      <c r="HU30" s="125"/>
      <c r="HV30" s="125"/>
      <c r="HW30" s="119"/>
    </row>
    <row r="31" spans="1:231" ht="15" customHeight="1">
      <c r="A31" s="286">
        <v>340</v>
      </c>
      <c r="B31" s="141">
        <f>B32+B33+B34+B35+B36</f>
        <v>0</v>
      </c>
      <c r="C31" s="141">
        <f>C32+C33+C34+C35+C36</f>
        <v>0</v>
      </c>
      <c r="D31" s="141">
        <f>D32+D33+D34+D35+D36</f>
        <v>0</v>
      </c>
      <c r="E31" s="141">
        <f>E32+E33+E34+E35+E36</f>
        <v>0</v>
      </c>
      <c r="F31" s="141">
        <f t="shared" si="0"/>
        <v>0</v>
      </c>
      <c r="G31" s="141">
        <f>G32+G33+G34+G35+G36</f>
        <v>0</v>
      </c>
      <c r="H31" s="141">
        <f>H32+H33+H34+H35+H36</f>
        <v>0</v>
      </c>
      <c r="I31" s="141">
        <f>I32+I33+I34+I35+I36</f>
        <v>0</v>
      </c>
      <c r="J31" s="141">
        <f>J32+J33+J34+J35+J36</f>
        <v>0</v>
      </c>
      <c r="K31" s="141">
        <f t="shared" si="1"/>
        <v>0</v>
      </c>
      <c r="L31" s="141">
        <f>L32+L33+L34+L35+L36</f>
        <v>10</v>
      </c>
      <c r="M31" s="141">
        <f>M32+M33+M34+M35+M36</f>
        <v>15</v>
      </c>
      <c r="N31" s="141">
        <f>N32+N33+N34+N35+N36</f>
        <v>12</v>
      </c>
      <c r="O31" s="141">
        <f>O32+O33+O34+O35+O36</f>
        <v>13</v>
      </c>
      <c r="P31" s="141">
        <f t="shared" si="2"/>
        <v>50</v>
      </c>
      <c r="Q31" s="141">
        <f>Q32+Q33+Q34+Q35+Q36</f>
        <v>10</v>
      </c>
      <c r="R31" s="141">
        <f>R32+R33+R34+R35+R36</f>
        <v>15</v>
      </c>
      <c r="S31" s="141">
        <f>S32+S33+S34+S35+S36</f>
        <v>12</v>
      </c>
      <c r="T31" s="141">
        <f>T32+T33+T34+T35+T36</f>
        <v>13</v>
      </c>
      <c r="U31" s="141">
        <f t="shared" si="37"/>
        <v>50</v>
      </c>
      <c r="V31" s="141">
        <f>V32+V33+V34+V35+V36</f>
        <v>0</v>
      </c>
      <c r="W31" s="141">
        <f>W32+W33+W34+W35+W36</f>
        <v>0</v>
      </c>
      <c r="X31" s="141">
        <f>X32+X33+X34+X35+X36</f>
        <v>0</v>
      </c>
      <c r="Y31" s="141">
        <f>Y32+Y33+Y34+Y35+Y36</f>
        <v>0</v>
      </c>
      <c r="Z31" s="141">
        <f t="shared" si="4"/>
        <v>0</v>
      </c>
      <c r="AA31" s="141">
        <f>AA32+AA33+AA34+AA35+AA36</f>
        <v>0</v>
      </c>
      <c r="AB31" s="141">
        <f>AB32+AB33+AB34+AB35+AB36</f>
        <v>0</v>
      </c>
      <c r="AC31" s="141">
        <f>AC32+AC33+AC34+AC35+AC36</f>
        <v>0</v>
      </c>
      <c r="AD31" s="141">
        <f>AD32+AD33+AD34+AD35+AD36</f>
        <v>0</v>
      </c>
      <c r="AE31" s="141">
        <f t="shared" si="5"/>
        <v>0</v>
      </c>
      <c r="AF31" s="141">
        <f>AF32+AF33+AF34+AF35+AF36</f>
        <v>0</v>
      </c>
      <c r="AG31" s="141">
        <f>AG32+AG33+AG34+AG35+AG36</f>
        <v>0</v>
      </c>
      <c r="AH31" s="141">
        <f>AH32+AH33+AH34+AH35+AH36</f>
        <v>0</v>
      </c>
      <c r="AI31" s="141">
        <f>AI32+AI33+AI34+AI35+AI36</f>
        <v>0</v>
      </c>
      <c r="AJ31" s="141">
        <f t="shared" si="44"/>
        <v>0</v>
      </c>
      <c r="AK31" s="141">
        <f>AK32+AK33+AK34+AK35+AK36</f>
        <v>0</v>
      </c>
      <c r="AL31" s="141">
        <f>AL32+AL33+AL34+AL35+AL36</f>
        <v>0</v>
      </c>
      <c r="AM31" s="141">
        <f>AM32+AM33+AM34+AM35+AM36</f>
        <v>0</v>
      </c>
      <c r="AN31" s="141">
        <f>AN32+AN33+AN34+AN35+AN36</f>
        <v>0</v>
      </c>
      <c r="AO31" s="141">
        <f t="shared" si="45"/>
        <v>0</v>
      </c>
      <c r="AP31" s="141">
        <f>AP32+AP33+AP34+AP35+AP36</f>
        <v>10</v>
      </c>
      <c r="AQ31" s="141">
        <f>AQ32+AQ33+AQ34+AQ35+AQ36</f>
        <v>15</v>
      </c>
      <c r="AR31" s="141">
        <f>AR32+AR33+AR34+AR35+AR36</f>
        <v>12</v>
      </c>
      <c r="AS31" s="141">
        <f>AS32+AS33+AS34+AS35+AS36</f>
        <v>13</v>
      </c>
      <c r="AT31" s="141">
        <f t="shared" si="8"/>
        <v>50</v>
      </c>
      <c r="AU31" s="141">
        <f>AU32+AU33+AU34+AU35+AU36</f>
        <v>5.1</v>
      </c>
      <c r="AV31" s="141">
        <f>AV32+AV33+AV34+AV35+AV36</f>
        <v>5.2</v>
      </c>
      <c r="AW31" s="141">
        <f>AW32+AW33+AW34+AW35+AW36</f>
        <v>5.2</v>
      </c>
      <c r="AX31" s="141">
        <f>AX32+AX33+AX34+AX35+AX36</f>
        <v>5.2</v>
      </c>
      <c r="AY31" s="141">
        <f t="shared" si="9"/>
        <v>20.7</v>
      </c>
      <c r="AZ31" s="141">
        <f>AZ32+AZ33+AZ34+AZ35+AZ36</f>
        <v>0</v>
      </c>
      <c r="BA31" s="141">
        <f>BA32+BA33+BA34+BA35+BA36</f>
        <v>5</v>
      </c>
      <c r="BB31" s="141">
        <f>BB32+BB33+BB34+BB35+BB36</f>
        <v>0</v>
      </c>
      <c r="BC31" s="141">
        <f>BC32+BC33+BC34+BC35+BC36</f>
        <v>0</v>
      </c>
      <c r="BD31" s="141">
        <f t="shared" si="10"/>
        <v>5</v>
      </c>
      <c r="BE31" s="141">
        <f>BE32+BE33+BE34+BE35+BE36</f>
        <v>0</v>
      </c>
      <c r="BF31" s="141">
        <f>BF32+BF33+BF34+BF35+BF36</f>
        <v>0</v>
      </c>
      <c r="BG31" s="141">
        <f>BG32+BG33+BG34+BG35+BG36</f>
        <v>0</v>
      </c>
      <c r="BH31" s="141">
        <f>BH32+BH33+BH34+BH35+BH36</f>
        <v>0</v>
      </c>
      <c r="BI31" s="141">
        <f t="shared" si="11"/>
        <v>0</v>
      </c>
      <c r="BJ31" s="141">
        <f>BJ32+BJ33+BJ34+BJ35+BJ36</f>
        <v>0</v>
      </c>
      <c r="BK31" s="141">
        <f>BK32+BK33+BK34+BK35+BK36</f>
        <v>0</v>
      </c>
      <c r="BL31" s="141">
        <f>BL32+BL33+BL34+BL35+BL36</f>
        <v>0</v>
      </c>
      <c r="BM31" s="141">
        <f>BM32+BM33+BM34+BM35+BM36</f>
        <v>0</v>
      </c>
      <c r="BN31" s="141">
        <f t="shared" si="46"/>
        <v>0</v>
      </c>
      <c r="BO31" s="141">
        <f>BO32+BO33+BO34+BO35+BO36</f>
        <v>5</v>
      </c>
      <c r="BP31" s="141">
        <f>BP32+BP33+BP34+BP35+BP36</f>
        <v>5</v>
      </c>
      <c r="BQ31" s="141">
        <f>BQ32+BQ33+BQ34+BQ35+BQ36</f>
        <v>5</v>
      </c>
      <c r="BR31" s="141">
        <f>BR32+BR33+BR34+BR35+BR36</f>
        <v>5</v>
      </c>
      <c r="BS31" s="141">
        <f t="shared" si="13"/>
        <v>20</v>
      </c>
      <c r="BT31" s="141">
        <f>BT32+BT33+BT34+BT35+BT36</f>
        <v>0</v>
      </c>
      <c r="BU31" s="141">
        <f>BU32+BU33+BU34+BU35+BU36</f>
        <v>5</v>
      </c>
      <c r="BV31" s="141">
        <f>BV32+BV33+BV34+BV35+BV36</f>
        <v>0</v>
      </c>
      <c r="BW31" s="141">
        <f>BW32+BW33+BW34+BW35+BW36</f>
        <v>0</v>
      </c>
      <c r="BX31" s="141">
        <f t="shared" si="14"/>
        <v>5</v>
      </c>
      <c r="BY31" s="141">
        <f>BY32+BY33+BY34+BY35+BY36</f>
        <v>5</v>
      </c>
      <c r="BZ31" s="141">
        <f>BZ32+BZ33+BZ34+BZ35+BZ36</f>
        <v>10</v>
      </c>
      <c r="CA31" s="141">
        <f>CA32+CA33+CA34+CA35+CA36</f>
        <v>5</v>
      </c>
      <c r="CB31" s="141">
        <f>CB32+CB33+CB34+CB35+CB36</f>
        <v>5</v>
      </c>
      <c r="CC31" s="141">
        <f t="shared" si="15"/>
        <v>25</v>
      </c>
      <c r="CD31" s="141">
        <f>CD32+CD33+CD34+CD35+CD36</f>
        <v>0</v>
      </c>
      <c r="CE31" s="141">
        <f>CE32+CE33+CE34+CE35+CE36</f>
        <v>0</v>
      </c>
      <c r="CF31" s="141">
        <f>CF32+CF33+CF34+CF35+CF36</f>
        <v>20</v>
      </c>
      <c r="CG31" s="141">
        <f>CG32+CG33+CG34+CG35+CG36</f>
        <v>20</v>
      </c>
      <c r="CH31" s="141">
        <f t="shared" si="16"/>
        <v>40</v>
      </c>
      <c r="CI31" s="141">
        <f>CI32+CI33+CI34+CI35+CI36</f>
        <v>0</v>
      </c>
      <c r="CJ31" s="141">
        <f>CJ32+CJ33+CJ34+CJ35+CJ36</f>
        <v>0</v>
      </c>
      <c r="CK31" s="141">
        <f>CK32+CK33+CK34+CK35+CK36</f>
        <v>0</v>
      </c>
      <c r="CL31" s="141">
        <f>CL32+CL33+CL34+CL35+CL36</f>
        <v>0</v>
      </c>
      <c r="CM31" s="141">
        <f t="shared" si="17"/>
        <v>0</v>
      </c>
      <c r="CN31" s="141">
        <f>CN32+CN33+CN34+CN35+CN36</f>
        <v>10</v>
      </c>
      <c r="CO31" s="141">
        <f>CO32+CO33+CO34+CO35+CO36</f>
        <v>20</v>
      </c>
      <c r="CP31" s="141">
        <f>CP32+CP33+CP34+CP35+CP36</f>
        <v>30</v>
      </c>
      <c r="CQ31" s="141">
        <f>CQ32+CQ33+CQ34+CQ35+CQ36</f>
        <v>30</v>
      </c>
      <c r="CR31" s="141">
        <f t="shared" si="18"/>
        <v>90</v>
      </c>
      <c r="CS31" s="141">
        <f>CS32+CS33+CS34+CS35+CS36</f>
        <v>0</v>
      </c>
      <c r="CT31" s="141">
        <f>CT32+CT33+CT34+CT35+CT36</f>
        <v>0</v>
      </c>
      <c r="CU31" s="141">
        <f>CU32+CU33+CU34+CU35+CU36</f>
        <v>0</v>
      </c>
      <c r="CV31" s="141">
        <f>CV32+CV33+CV34+CV35+CV36</f>
        <v>0</v>
      </c>
      <c r="CW31" s="141">
        <f t="shared" si="38"/>
        <v>0</v>
      </c>
      <c r="CX31" s="153">
        <f>AP31+AU31+CN31+AZ31</f>
        <v>25.1</v>
      </c>
      <c r="CY31" s="153">
        <f>AQ31+AV31+CO31+BA31</f>
        <v>45.2</v>
      </c>
      <c r="CZ31" s="153">
        <f>AR31+AW31+CP31+BB31</f>
        <v>47.2</v>
      </c>
      <c r="DA31" s="153">
        <f>AS31+AX31+CQ31+BC31</f>
        <v>48.2</v>
      </c>
      <c r="DB31" s="141">
        <f t="shared" si="19"/>
        <v>165.70000000000002</v>
      </c>
      <c r="DC31" s="137"/>
      <c r="DD31" s="138"/>
      <c r="DE31" s="137"/>
      <c r="DF31" s="137"/>
      <c r="DG31" s="137"/>
      <c r="DH31" s="137"/>
      <c r="DI31" s="138"/>
      <c r="DJ31" s="137"/>
      <c r="DK31" s="138"/>
      <c r="DL31" s="137"/>
      <c r="DM31" s="137"/>
      <c r="DN31" s="137"/>
      <c r="DO31" s="137"/>
      <c r="DP31" s="137"/>
      <c r="DQ31" s="138"/>
      <c r="DR31" s="137"/>
      <c r="DS31" s="137"/>
      <c r="DT31" s="137"/>
      <c r="DU31" s="137"/>
      <c r="DV31" s="138"/>
      <c r="DW31" s="137"/>
      <c r="DX31" s="138"/>
      <c r="DY31" s="137"/>
      <c r="DZ31" s="137"/>
      <c r="EA31" s="137"/>
      <c r="EB31" s="137"/>
      <c r="EC31" s="137"/>
      <c r="ED31" s="138"/>
      <c r="EE31" s="137"/>
      <c r="EF31" s="137"/>
      <c r="EG31" s="137"/>
      <c r="EH31" s="137"/>
      <c r="EI31" s="138"/>
      <c r="EJ31" s="137"/>
      <c r="EK31" s="138"/>
      <c r="EL31" s="137"/>
      <c r="EM31" s="137"/>
      <c r="EN31" s="137"/>
      <c r="EO31" s="137"/>
      <c r="EP31" s="137"/>
      <c r="EQ31" s="138"/>
      <c r="ER31" s="137"/>
      <c r="ES31" s="137"/>
      <c r="ET31" s="137"/>
      <c r="EU31" s="137"/>
      <c r="EV31" s="138"/>
      <c r="EW31" s="137"/>
      <c r="EX31" s="138"/>
      <c r="EY31" s="137"/>
      <c r="EZ31" s="137"/>
      <c r="FA31" s="137"/>
      <c r="FB31" s="137"/>
      <c r="FC31" s="137"/>
      <c r="FD31" s="138"/>
      <c r="FE31" s="137"/>
      <c r="FF31" s="137"/>
      <c r="FG31" s="137"/>
      <c r="FH31" s="137"/>
      <c r="FI31" s="137"/>
      <c r="FJ31" s="138"/>
      <c r="FK31" s="137"/>
      <c r="FL31" s="138"/>
      <c r="FM31" s="137"/>
      <c r="FN31" s="137"/>
      <c r="FO31" s="137"/>
      <c r="FP31" s="137"/>
      <c r="FQ31" s="137"/>
      <c r="FR31" s="138"/>
      <c r="FS31" s="137"/>
      <c r="FT31" s="137"/>
      <c r="FU31" s="137"/>
      <c r="FV31" s="137"/>
      <c r="FW31" s="138"/>
      <c r="FX31" s="137"/>
      <c r="FY31" s="138"/>
      <c r="FZ31" s="138"/>
      <c r="GA31" s="138"/>
      <c r="GB31" s="138"/>
      <c r="GC31" s="138"/>
      <c r="GD31" s="138"/>
      <c r="GE31" s="138"/>
      <c r="GF31" s="138"/>
      <c r="GG31" s="138"/>
      <c r="GH31" s="138"/>
      <c r="GI31" s="138"/>
      <c r="GJ31" s="138"/>
      <c r="GK31" s="138"/>
      <c r="GL31" s="138"/>
      <c r="GM31" s="138"/>
      <c r="GN31" s="138"/>
      <c r="HC31" s="125"/>
      <c r="HD31" s="125"/>
      <c r="HE31" s="126"/>
      <c r="HF31" s="126"/>
      <c r="HG31" s="126"/>
      <c r="HH31" s="125"/>
      <c r="HI31" s="125"/>
      <c r="HJ31" s="125"/>
      <c r="HK31" s="126"/>
      <c r="HL31" s="126"/>
      <c r="HM31" s="125"/>
      <c r="HN31" s="125"/>
      <c r="HO31" s="126"/>
      <c r="HP31" s="126"/>
      <c r="HQ31" s="126"/>
      <c r="HR31" s="125"/>
      <c r="HS31" s="119"/>
      <c r="HT31" s="125"/>
      <c r="HU31" s="125"/>
      <c r="HV31" s="125"/>
      <c r="HW31" s="119"/>
    </row>
    <row r="32" spans="1:231" ht="15" customHeight="1">
      <c r="A32" s="286" t="s">
        <v>73</v>
      </c>
      <c r="B32" s="142"/>
      <c r="C32" s="142"/>
      <c r="D32" s="142"/>
      <c r="E32" s="142"/>
      <c r="F32" s="141">
        <f t="shared" si="0"/>
        <v>0</v>
      </c>
      <c r="G32" s="153">
        <f>B32</f>
        <v>0</v>
      </c>
      <c r="H32" s="153">
        <f>C32</f>
        <v>0</v>
      </c>
      <c r="I32" s="153">
        <f>D32</f>
        <v>0</v>
      </c>
      <c r="J32" s="153">
        <f>E32</f>
        <v>0</v>
      </c>
      <c r="K32" s="141">
        <f t="shared" si="1"/>
        <v>0</v>
      </c>
      <c r="L32" s="142"/>
      <c r="M32" s="142"/>
      <c r="N32" s="142"/>
      <c r="O32" s="142"/>
      <c r="P32" s="141">
        <f t="shared" si="2"/>
        <v>0</v>
      </c>
      <c r="Q32" s="153">
        <f>L32</f>
        <v>0</v>
      </c>
      <c r="R32" s="153">
        <f aca="true" t="shared" si="51" ref="R32:T38">M32</f>
        <v>0</v>
      </c>
      <c r="S32" s="153">
        <f t="shared" si="51"/>
        <v>0</v>
      </c>
      <c r="T32" s="153">
        <f t="shared" si="51"/>
        <v>0</v>
      </c>
      <c r="U32" s="141">
        <f t="shared" si="37"/>
        <v>0</v>
      </c>
      <c r="V32" s="142"/>
      <c r="W32" s="142"/>
      <c r="X32" s="142"/>
      <c r="Y32" s="142"/>
      <c r="Z32" s="141">
        <f t="shared" si="4"/>
        <v>0</v>
      </c>
      <c r="AA32" s="142"/>
      <c r="AB32" s="142"/>
      <c r="AC32" s="142"/>
      <c r="AD32" s="142"/>
      <c r="AE32" s="141">
        <f t="shared" si="5"/>
        <v>0</v>
      </c>
      <c r="AF32" s="142"/>
      <c r="AG32" s="142"/>
      <c r="AH32" s="142"/>
      <c r="AI32" s="142"/>
      <c r="AJ32" s="141">
        <f t="shared" si="44"/>
        <v>0</v>
      </c>
      <c r="AK32" s="142"/>
      <c r="AL32" s="142"/>
      <c r="AM32" s="142"/>
      <c r="AN32" s="142"/>
      <c r="AO32" s="141">
        <f t="shared" si="45"/>
        <v>0</v>
      </c>
      <c r="AP32" s="153">
        <f>AK32+V32+G32+Q32</f>
        <v>0</v>
      </c>
      <c r="AQ32" s="153">
        <f>AL32+W32+H32+R32</f>
        <v>0</v>
      </c>
      <c r="AR32" s="153">
        <f>AM32+X32+I32+S32</f>
        <v>0</v>
      </c>
      <c r="AS32" s="153">
        <f>AN32+Y32+J32+T32</f>
        <v>0</v>
      </c>
      <c r="AT32" s="141">
        <f t="shared" si="8"/>
        <v>0</v>
      </c>
      <c r="AU32" s="142"/>
      <c r="AV32" s="142"/>
      <c r="AW32" s="142"/>
      <c r="AX32" s="142"/>
      <c r="AY32" s="141">
        <f t="shared" si="9"/>
        <v>0</v>
      </c>
      <c r="AZ32" s="142"/>
      <c r="BA32" s="142"/>
      <c r="BB32" s="142"/>
      <c r="BC32" s="142"/>
      <c r="BD32" s="141">
        <f t="shared" si="10"/>
        <v>0</v>
      </c>
      <c r="BE32" s="142"/>
      <c r="BF32" s="142"/>
      <c r="BG32" s="142"/>
      <c r="BH32" s="142"/>
      <c r="BI32" s="141">
        <f t="shared" si="11"/>
        <v>0</v>
      </c>
      <c r="BJ32" s="142"/>
      <c r="BK32" s="142"/>
      <c r="BL32" s="142"/>
      <c r="BM32" s="142"/>
      <c r="BN32" s="141">
        <f t="shared" si="46"/>
        <v>0</v>
      </c>
      <c r="BO32" s="142"/>
      <c r="BP32" s="142"/>
      <c r="BQ32" s="142"/>
      <c r="BR32" s="142"/>
      <c r="BS32" s="141">
        <f t="shared" si="13"/>
        <v>0</v>
      </c>
      <c r="BT32" s="142"/>
      <c r="BU32" s="142"/>
      <c r="BV32" s="142"/>
      <c r="BW32" s="142"/>
      <c r="BX32" s="141">
        <f t="shared" si="14"/>
        <v>0</v>
      </c>
      <c r="BY32" s="142"/>
      <c r="BZ32" s="142"/>
      <c r="CA32" s="142"/>
      <c r="CB32" s="142"/>
      <c r="CC32" s="141">
        <f t="shared" si="15"/>
        <v>0</v>
      </c>
      <c r="CD32" s="142"/>
      <c r="CE32" s="142"/>
      <c r="CF32" s="142"/>
      <c r="CG32" s="142"/>
      <c r="CH32" s="141">
        <f t="shared" si="16"/>
        <v>0</v>
      </c>
      <c r="CI32" s="142"/>
      <c r="CJ32" s="142"/>
      <c r="CK32" s="142"/>
      <c r="CL32" s="142"/>
      <c r="CM32" s="141">
        <f t="shared" si="17"/>
        <v>0</v>
      </c>
      <c r="CN32" s="153">
        <f aca="true" t="shared" si="52" ref="CN32:CQ38">BT32+BY32</f>
        <v>0</v>
      </c>
      <c r="CO32" s="153">
        <f t="shared" si="52"/>
        <v>0</v>
      </c>
      <c r="CP32" s="153">
        <f t="shared" si="52"/>
        <v>0</v>
      </c>
      <c r="CQ32" s="153">
        <f t="shared" si="52"/>
        <v>0</v>
      </c>
      <c r="CR32" s="141">
        <f t="shared" si="18"/>
        <v>0</v>
      </c>
      <c r="CS32" s="142"/>
      <c r="CT32" s="142"/>
      <c r="CU32" s="142"/>
      <c r="CV32" s="142"/>
      <c r="CW32" s="141">
        <f t="shared" si="38"/>
        <v>0</v>
      </c>
      <c r="CX32" s="153">
        <f aca="true" t="shared" si="53" ref="CX32:DA34">AP32+AU32+CN32</f>
        <v>0</v>
      </c>
      <c r="CY32" s="153">
        <f t="shared" si="53"/>
        <v>0</v>
      </c>
      <c r="CZ32" s="153">
        <f t="shared" si="53"/>
        <v>0</v>
      </c>
      <c r="DA32" s="153">
        <f t="shared" si="53"/>
        <v>0</v>
      </c>
      <c r="DB32" s="141">
        <f t="shared" si="19"/>
        <v>0</v>
      </c>
      <c r="DC32" s="139"/>
      <c r="DD32" s="138"/>
      <c r="DE32" s="139"/>
      <c r="DF32" s="139"/>
      <c r="DG32" s="139"/>
      <c r="DH32" s="139"/>
      <c r="DI32" s="138"/>
      <c r="DJ32" s="139"/>
      <c r="DK32" s="138"/>
      <c r="DL32" s="139"/>
      <c r="DM32" s="139"/>
      <c r="DN32" s="137"/>
      <c r="DO32" s="139"/>
      <c r="DP32" s="139"/>
      <c r="DQ32" s="138"/>
      <c r="DR32" s="139"/>
      <c r="DS32" s="139"/>
      <c r="DT32" s="139"/>
      <c r="DU32" s="139"/>
      <c r="DV32" s="138"/>
      <c r="DW32" s="139"/>
      <c r="DX32" s="138"/>
      <c r="DY32" s="139"/>
      <c r="DZ32" s="139"/>
      <c r="EA32" s="137"/>
      <c r="EB32" s="139"/>
      <c r="EC32" s="139"/>
      <c r="ED32" s="138"/>
      <c r="EE32" s="139"/>
      <c r="EF32" s="139"/>
      <c r="EG32" s="139"/>
      <c r="EH32" s="139"/>
      <c r="EI32" s="138"/>
      <c r="EJ32" s="139"/>
      <c r="EK32" s="138"/>
      <c r="EL32" s="139"/>
      <c r="EM32" s="139"/>
      <c r="EN32" s="137"/>
      <c r="EO32" s="139"/>
      <c r="EP32" s="139"/>
      <c r="EQ32" s="138"/>
      <c r="ER32" s="139"/>
      <c r="ES32" s="139"/>
      <c r="ET32" s="139"/>
      <c r="EU32" s="139"/>
      <c r="EV32" s="138"/>
      <c r="EW32" s="139"/>
      <c r="EX32" s="138"/>
      <c r="EY32" s="139"/>
      <c r="EZ32" s="139"/>
      <c r="FA32" s="137"/>
      <c r="FB32" s="139"/>
      <c r="FC32" s="139"/>
      <c r="FD32" s="138"/>
      <c r="FE32" s="139"/>
      <c r="FF32" s="139"/>
      <c r="FG32" s="139"/>
      <c r="FH32" s="139"/>
      <c r="FI32" s="139"/>
      <c r="FJ32" s="138"/>
      <c r="FK32" s="139"/>
      <c r="FL32" s="138"/>
      <c r="FM32" s="139"/>
      <c r="FN32" s="139"/>
      <c r="FO32" s="137"/>
      <c r="FP32" s="139"/>
      <c r="FQ32" s="139"/>
      <c r="FR32" s="138"/>
      <c r="FS32" s="139"/>
      <c r="FT32" s="139"/>
      <c r="FU32" s="139"/>
      <c r="FV32" s="139"/>
      <c r="FW32" s="138"/>
      <c r="FX32" s="139"/>
      <c r="FY32" s="138"/>
      <c r="FZ32" s="138"/>
      <c r="GA32" s="138"/>
      <c r="GB32" s="138"/>
      <c r="GC32" s="138"/>
      <c r="GD32" s="138"/>
      <c r="GE32" s="138"/>
      <c r="GF32" s="138"/>
      <c r="GG32" s="138"/>
      <c r="GH32" s="138"/>
      <c r="GI32" s="138"/>
      <c r="GJ32" s="138"/>
      <c r="GK32" s="138"/>
      <c r="GL32" s="138"/>
      <c r="GM32" s="138"/>
      <c r="GN32" s="138"/>
      <c r="HC32" s="125"/>
      <c r="HD32" s="125"/>
      <c r="HE32" s="126"/>
      <c r="HF32" s="126"/>
      <c r="HG32" s="126"/>
      <c r="HH32" s="125"/>
      <c r="HI32" s="125"/>
      <c r="HJ32" s="125"/>
      <c r="HK32" s="126"/>
      <c r="HL32" s="126"/>
      <c r="HM32" s="125"/>
      <c r="HN32" s="125"/>
      <c r="HO32" s="126"/>
      <c r="HP32" s="126"/>
      <c r="HQ32" s="126"/>
      <c r="HR32" s="125"/>
      <c r="HS32" s="119"/>
      <c r="HT32" s="125"/>
      <c r="HU32" s="125"/>
      <c r="HV32" s="125"/>
      <c r="HW32" s="119"/>
    </row>
    <row r="33" spans="1:231" ht="15" customHeight="1">
      <c r="A33" s="286" t="s">
        <v>98</v>
      </c>
      <c r="B33" s="142"/>
      <c r="C33" s="142"/>
      <c r="D33" s="142"/>
      <c r="E33" s="142"/>
      <c r="F33" s="141">
        <f t="shared" si="0"/>
        <v>0</v>
      </c>
      <c r="G33" s="153">
        <f aca="true" t="shared" si="54" ref="G33:J38">B33</f>
        <v>0</v>
      </c>
      <c r="H33" s="153">
        <f t="shared" si="54"/>
        <v>0</v>
      </c>
      <c r="I33" s="153">
        <f t="shared" si="54"/>
        <v>0</v>
      </c>
      <c r="J33" s="153">
        <f t="shared" si="54"/>
        <v>0</v>
      </c>
      <c r="K33" s="141">
        <f t="shared" si="1"/>
        <v>0</v>
      </c>
      <c r="L33" s="142"/>
      <c r="M33" s="142"/>
      <c r="N33" s="142"/>
      <c r="O33" s="142"/>
      <c r="P33" s="141">
        <f t="shared" si="2"/>
        <v>0</v>
      </c>
      <c r="Q33" s="153">
        <f aca="true" t="shared" si="55" ref="Q33:Q38">L33</f>
        <v>0</v>
      </c>
      <c r="R33" s="153">
        <f t="shared" si="51"/>
        <v>0</v>
      </c>
      <c r="S33" s="153">
        <f t="shared" si="51"/>
        <v>0</v>
      </c>
      <c r="T33" s="153">
        <f t="shared" si="51"/>
        <v>0</v>
      </c>
      <c r="U33" s="141">
        <f t="shared" si="37"/>
        <v>0</v>
      </c>
      <c r="V33" s="142"/>
      <c r="W33" s="142"/>
      <c r="X33" s="142"/>
      <c r="Y33" s="142"/>
      <c r="Z33" s="141">
        <f t="shared" si="4"/>
        <v>0</v>
      </c>
      <c r="AA33" s="142"/>
      <c r="AB33" s="142"/>
      <c r="AC33" s="142"/>
      <c r="AD33" s="142"/>
      <c r="AE33" s="141">
        <f t="shared" si="5"/>
        <v>0</v>
      </c>
      <c r="AF33" s="142"/>
      <c r="AG33" s="142"/>
      <c r="AH33" s="142"/>
      <c r="AI33" s="142"/>
      <c r="AJ33" s="141">
        <f t="shared" si="44"/>
        <v>0</v>
      </c>
      <c r="AK33" s="142"/>
      <c r="AL33" s="142"/>
      <c r="AM33" s="142"/>
      <c r="AN33" s="142"/>
      <c r="AO33" s="141">
        <f t="shared" si="45"/>
        <v>0</v>
      </c>
      <c r="AP33" s="153">
        <f aca="true" t="shared" si="56" ref="AP33:AS38">AK33+V33+G33+Q33</f>
        <v>0</v>
      </c>
      <c r="AQ33" s="153">
        <f t="shared" si="56"/>
        <v>0</v>
      </c>
      <c r="AR33" s="153">
        <f t="shared" si="56"/>
        <v>0</v>
      </c>
      <c r="AS33" s="153">
        <f t="shared" si="56"/>
        <v>0</v>
      </c>
      <c r="AT33" s="141">
        <f t="shared" si="8"/>
        <v>0</v>
      </c>
      <c r="AU33" s="142"/>
      <c r="AV33" s="142"/>
      <c r="AW33" s="142"/>
      <c r="AX33" s="142"/>
      <c r="AY33" s="141">
        <f t="shared" si="9"/>
        <v>0</v>
      </c>
      <c r="AZ33" s="142"/>
      <c r="BA33" s="142"/>
      <c r="BB33" s="142"/>
      <c r="BC33" s="142"/>
      <c r="BD33" s="141">
        <f t="shared" si="10"/>
        <v>0</v>
      </c>
      <c r="BE33" s="142"/>
      <c r="BF33" s="142"/>
      <c r="BG33" s="142"/>
      <c r="BH33" s="142"/>
      <c r="BI33" s="141">
        <f t="shared" si="11"/>
        <v>0</v>
      </c>
      <c r="BJ33" s="142"/>
      <c r="BK33" s="142"/>
      <c r="BL33" s="142"/>
      <c r="BM33" s="142"/>
      <c r="BN33" s="141">
        <f t="shared" si="46"/>
        <v>0</v>
      </c>
      <c r="BO33" s="142"/>
      <c r="BP33" s="142"/>
      <c r="BQ33" s="142"/>
      <c r="BR33" s="142"/>
      <c r="BS33" s="141">
        <f t="shared" si="13"/>
        <v>0</v>
      </c>
      <c r="BT33" s="142"/>
      <c r="BU33" s="142"/>
      <c r="BV33" s="142"/>
      <c r="BW33" s="142"/>
      <c r="BX33" s="141">
        <f t="shared" si="14"/>
        <v>0</v>
      </c>
      <c r="BY33" s="142"/>
      <c r="BZ33" s="142"/>
      <c r="CA33" s="142"/>
      <c r="CB33" s="142"/>
      <c r="CC33" s="141">
        <f t="shared" si="15"/>
        <v>0</v>
      </c>
      <c r="CD33" s="142"/>
      <c r="CE33" s="142"/>
      <c r="CF33" s="142"/>
      <c r="CG33" s="142"/>
      <c r="CH33" s="141">
        <f t="shared" si="16"/>
        <v>0</v>
      </c>
      <c r="CI33" s="142"/>
      <c r="CJ33" s="142"/>
      <c r="CK33" s="142"/>
      <c r="CL33" s="142"/>
      <c r="CM33" s="141">
        <f t="shared" si="17"/>
        <v>0</v>
      </c>
      <c r="CN33" s="153">
        <f t="shared" si="52"/>
        <v>0</v>
      </c>
      <c r="CO33" s="153">
        <f t="shared" si="52"/>
        <v>0</v>
      </c>
      <c r="CP33" s="153">
        <f t="shared" si="52"/>
        <v>0</v>
      </c>
      <c r="CQ33" s="153">
        <f t="shared" si="52"/>
        <v>0</v>
      </c>
      <c r="CR33" s="141">
        <f t="shared" si="18"/>
        <v>0</v>
      </c>
      <c r="CS33" s="142"/>
      <c r="CT33" s="142"/>
      <c r="CU33" s="142"/>
      <c r="CV33" s="142"/>
      <c r="CW33" s="141">
        <f t="shared" si="38"/>
        <v>0</v>
      </c>
      <c r="CX33" s="153">
        <f t="shared" si="53"/>
        <v>0</v>
      </c>
      <c r="CY33" s="153">
        <f t="shared" si="53"/>
        <v>0</v>
      </c>
      <c r="CZ33" s="153">
        <f t="shared" si="53"/>
        <v>0</v>
      </c>
      <c r="DA33" s="153">
        <f t="shared" si="53"/>
        <v>0</v>
      </c>
      <c r="DB33" s="141">
        <f t="shared" si="19"/>
        <v>0</v>
      </c>
      <c r="DC33" s="139"/>
      <c r="DD33" s="138"/>
      <c r="DE33" s="139"/>
      <c r="DF33" s="139"/>
      <c r="DG33" s="139"/>
      <c r="DH33" s="139"/>
      <c r="DI33" s="138"/>
      <c r="DJ33" s="139"/>
      <c r="DK33" s="138"/>
      <c r="DL33" s="139"/>
      <c r="DM33" s="139"/>
      <c r="DN33" s="137"/>
      <c r="DO33" s="139"/>
      <c r="DP33" s="139"/>
      <c r="DQ33" s="138"/>
      <c r="DR33" s="139"/>
      <c r="DS33" s="139"/>
      <c r="DT33" s="139"/>
      <c r="DU33" s="139"/>
      <c r="DV33" s="138"/>
      <c r="DW33" s="139"/>
      <c r="DX33" s="138"/>
      <c r="DY33" s="139"/>
      <c r="DZ33" s="139"/>
      <c r="EA33" s="137"/>
      <c r="EB33" s="139"/>
      <c r="EC33" s="139"/>
      <c r="ED33" s="138"/>
      <c r="EE33" s="139"/>
      <c r="EF33" s="139"/>
      <c r="EG33" s="139"/>
      <c r="EH33" s="139"/>
      <c r="EI33" s="138"/>
      <c r="EJ33" s="139"/>
      <c r="EK33" s="138"/>
      <c r="EL33" s="139"/>
      <c r="EM33" s="139"/>
      <c r="EN33" s="137"/>
      <c r="EO33" s="139"/>
      <c r="EP33" s="139"/>
      <c r="EQ33" s="138"/>
      <c r="ER33" s="139"/>
      <c r="ES33" s="139"/>
      <c r="ET33" s="139"/>
      <c r="EU33" s="139"/>
      <c r="EV33" s="138"/>
      <c r="EW33" s="139"/>
      <c r="EX33" s="138"/>
      <c r="EY33" s="139"/>
      <c r="EZ33" s="139"/>
      <c r="FA33" s="137"/>
      <c r="FB33" s="139"/>
      <c r="FC33" s="139"/>
      <c r="FD33" s="138"/>
      <c r="FE33" s="139"/>
      <c r="FF33" s="139"/>
      <c r="FG33" s="139"/>
      <c r="FH33" s="139"/>
      <c r="FI33" s="139"/>
      <c r="FJ33" s="138"/>
      <c r="FK33" s="139"/>
      <c r="FL33" s="138"/>
      <c r="FM33" s="139"/>
      <c r="FN33" s="139"/>
      <c r="FO33" s="137"/>
      <c r="FP33" s="139"/>
      <c r="FQ33" s="139"/>
      <c r="FR33" s="138"/>
      <c r="FS33" s="139"/>
      <c r="FT33" s="139"/>
      <c r="FU33" s="139"/>
      <c r="FV33" s="139"/>
      <c r="FW33" s="138"/>
      <c r="FX33" s="139"/>
      <c r="FY33" s="138"/>
      <c r="FZ33" s="138"/>
      <c r="GA33" s="138"/>
      <c r="GB33" s="138"/>
      <c r="GC33" s="138"/>
      <c r="GD33" s="138"/>
      <c r="GE33" s="138"/>
      <c r="GF33" s="138"/>
      <c r="GG33" s="138"/>
      <c r="GH33" s="138"/>
      <c r="GI33" s="138"/>
      <c r="GJ33" s="138"/>
      <c r="GK33" s="138"/>
      <c r="GL33" s="138"/>
      <c r="GM33" s="138"/>
      <c r="GN33" s="138"/>
      <c r="HC33" s="125"/>
      <c r="HD33" s="125"/>
      <c r="HE33" s="126"/>
      <c r="HF33" s="126"/>
      <c r="HG33" s="126"/>
      <c r="HH33" s="125"/>
      <c r="HI33" s="125"/>
      <c r="HJ33" s="125"/>
      <c r="HK33" s="126"/>
      <c r="HL33" s="126"/>
      <c r="HM33" s="125"/>
      <c r="HN33" s="125"/>
      <c r="HO33" s="126"/>
      <c r="HP33" s="126"/>
      <c r="HQ33" s="126"/>
      <c r="HR33" s="125"/>
      <c r="HS33" s="119"/>
      <c r="HT33" s="125"/>
      <c r="HU33" s="125"/>
      <c r="HV33" s="125"/>
      <c r="HW33" s="119"/>
    </row>
    <row r="34" spans="1:231" ht="15" customHeight="1">
      <c r="A34" s="286" t="s">
        <v>74</v>
      </c>
      <c r="B34" s="142"/>
      <c r="C34" s="142"/>
      <c r="D34" s="142"/>
      <c r="E34" s="142"/>
      <c r="F34" s="141">
        <f t="shared" si="0"/>
        <v>0</v>
      </c>
      <c r="G34" s="153">
        <f t="shared" si="54"/>
        <v>0</v>
      </c>
      <c r="H34" s="153">
        <f t="shared" si="54"/>
        <v>0</v>
      </c>
      <c r="I34" s="153">
        <f t="shared" si="54"/>
        <v>0</v>
      </c>
      <c r="J34" s="153">
        <f t="shared" si="54"/>
        <v>0</v>
      </c>
      <c r="K34" s="141">
        <f t="shared" si="1"/>
        <v>0</v>
      </c>
      <c r="L34" s="142">
        <v>5</v>
      </c>
      <c r="M34" s="142">
        <v>10</v>
      </c>
      <c r="N34" s="142">
        <v>7</v>
      </c>
      <c r="O34" s="142">
        <v>8</v>
      </c>
      <c r="P34" s="141">
        <f t="shared" si="2"/>
        <v>30</v>
      </c>
      <c r="Q34" s="153">
        <f t="shared" si="55"/>
        <v>5</v>
      </c>
      <c r="R34" s="153">
        <f t="shared" si="51"/>
        <v>10</v>
      </c>
      <c r="S34" s="153">
        <f t="shared" si="51"/>
        <v>7</v>
      </c>
      <c r="T34" s="153">
        <f t="shared" si="51"/>
        <v>8</v>
      </c>
      <c r="U34" s="141">
        <f t="shared" si="37"/>
        <v>30</v>
      </c>
      <c r="V34" s="142"/>
      <c r="W34" s="142"/>
      <c r="X34" s="142"/>
      <c r="Y34" s="142"/>
      <c r="Z34" s="141">
        <f t="shared" si="4"/>
        <v>0</v>
      </c>
      <c r="AA34" s="142"/>
      <c r="AB34" s="142"/>
      <c r="AC34" s="142"/>
      <c r="AD34" s="142"/>
      <c r="AE34" s="141">
        <f t="shared" si="5"/>
        <v>0</v>
      </c>
      <c r="AF34" s="142"/>
      <c r="AG34" s="142"/>
      <c r="AH34" s="142"/>
      <c r="AI34" s="142"/>
      <c r="AJ34" s="141">
        <f t="shared" si="44"/>
        <v>0</v>
      </c>
      <c r="AK34" s="142"/>
      <c r="AL34" s="142"/>
      <c r="AM34" s="142"/>
      <c r="AN34" s="142"/>
      <c r="AO34" s="141">
        <f t="shared" si="45"/>
        <v>0</v>
      </c>
      <c r="AP34" s="153">
        <f t="shared" si="56"/>
        <v>5</v>
      </c>
      <c r="AQ34" s="153">
        <f t="shared" si="56"/>
        <v>10</v>
      </c>
      <c r="AR34" s="153">
        <f t="shared" si="56"/>
        <v>7</v>
      </c>
      <c r="AS34" s="153">
        <f t="shared" si="56"/>
        <v>8</v>
      </c>
      <c r="AT34" s="141">
        <f t="shared" si="8"/>
        <v>30</v>
      </c>
      <c r="AU34" s="142"/>
      <c r="AV34" s="142"/>
      <c r="AW34" s="142"/>
      <c r="AX34" s="142"/>
      <c r="AY34" s="141">
        <f t="shared" si="9"/>
        <v>0</v>
      </c>
      <c r="AZ34" s="142"/>
      <c r="BA34" s="142"/>
      <c r="BB34" s="142"/>
      <c r="BC34" s="142"/>
      <c r="BD34" s="141">
        <f t="shared" si="10"/>
        <v>0</v>
      </c>
      <c r="BE34" s="142"/>
      <c r="BF34" s="142"/>
      <c r="BG34" s="142"/>
      <c r="BH34" s="142"/>
      <c r="BI34" s="141">
        <f t="shared" si="11"/>
        <v>0</v>
      </c>
      <c r="BJ34" s="142"/>
      <c r="BK34" s="142"/>
      <c r="BL34" s="142"/>
      <c r="BM34" s="142"/>
      <c r="BN34" s="141">
        <f t="shared" si="46"/>
        <v>0</v>
      </c>
      <c r="BO34" s="142">
        <v>5</v>
      </c>
      <c r="BP34" s="142">
        <v>5</v>
      </c>
      <c r="BQ34" s="142">
        <v>5</v>
      </c>
      <c r="BR34" s="142">
        <v>5</v>
      </c>
      <c r="BS34" s="141">
        <f t="shared" si="13"/>
        <v>20</v>
      </c>
      <c r="BT34" s="142"/>
      <c r="BU34" s="142"/>
      <c r="BV34" s="142"/>
      <c r="BW34" s="142"/>
      <c r="BX34" s="141">
        <f t="shared" si="14"/>
        <v>0</v>
      </c>
      <c r="BY34" s="142">
        <v>5</v>
      </c>
      <c r="BZ34" s="142">
        <v>10</v>
      </c>
      <c r="CA34" s="142">
        <v>5</v>
      </c>
      <c r="CB34" s="142">
        <v>5</v>
      </c>
      <c r="CC34" s="141">
        <f t="shared" si="15"/>
        <v>25</v>
      </c>
      <c r="CD34" s="142"/>
      <c r="CE34" s="142"/>
      <c r="CF34" s="142">
        <v>20</v>
      </c>
      <c r="CG34" s="142">
        <v>20</v>
      </c>
      <c r="CH34" s="141">
        <f t="shared" si="16"/>
        <v>40</v>
      </c>
      <c r="CI34" s="142"/>
      <c r="CJ34" s="142"/>
      <c r="CK34" s="142"/>
      <c r="CL34" s="142"/>
      <c r="CM34" s="141">
        <f t="shared" si="17"/>
        <v>0</v>
      </c>
      <c r="CN34" s="153">
        <f>BT34+BY34+CD34+BO34</f>
        <v>10</v>
      </c>
      <c r="CO34" s="153">
        <f>BU34+BZ34+CE34+BP34</f>
        <v>15</v>
      </c>
      <c r="CP34" s="153">
        <f>BV34+CA34+CF34+BQ34</f>
        <v>30</v>
      </c>
      <c r="CQ34" s="153">
        <f>BW34+CB34+CG34+BR34</f>
        <v>30</v>
      </c>
      <c r="CR34" s="141">
        <f t="shared" si="18"/>
        <v>85</v>
      </c>
      <c r="CS34" s="142"/>
      <c r="CT34" s="142"/>
      <c r="CU34" s="142"/>
      <c r="CV34" s="142"/>
      <c r="CW34" s="141">
        <f t="shared" si="38"/>
        <v>0</v>
      </c>
      <c r="CX34" s="153">
        <f t="shared" si="53"/>
        <v>15</v>
      </c>
      <c r="CY34" s="153">
        <f t="shared" si="53"/>
        <v>25</v>
      </c>
      <c r="CZ34" s="153">
        <f t="shared" si="53"/>
        <v>37</v>
      </c>
      <c r="DA34" s="153">
        <f t="shared" si="53"/>
        <v>38</v>
      </c>
      <c r="DB34" s="141">
        <f t="shared" si="19"/>
        <v>115</v>
      </c>
      <c r="DC34" s="139"/>
      <c r="DD34" s="138"/>
      <c r="DE34" s="139"/>
      <c r="DF34" s="139"/>
      <c r="DG34" s="139"/>
      <c r="DH34" s="139"/>
      <c r="DI34" s="138"/>
      <c r="DJ34" s="139"/>
      <c r="DK34" s="138"/>
      <c r="DL34" s="139"/>
      <c r="DM34" s="139"/>
      <c r="DN34" s="137"/>
      <c r="DO34" s="139"/>
      <c r="DP34" s="139"/>
      <c r="DQ34" s="138"/>
      <c r="DR34" s="139"/>
      <c r="DS34" s="139"/>
      <c r="DT34" s="139"/>
      <c r="DU34" s="139"/>
      <c r="DV34" s="138"/>
      <c r="DW34" s="139"/>
      <c r="DX34" s="138"/>
      <c r="DY34" s="139"/>
      <c r="DZ34" s="139"/>
      <c r="EA34" s="137"/>
      <c r="EB34" s="139"/>
      <c r="EC34" s="139"/>
      <c r="ED34" s="138"/>
      <c r="EE34" s="139"/>
      <c r="EF34" s="139"/>
      <c r="EG34" s="139"/>
      <c r="EH34" s="139"/>
      <c r="EI34" s="138"/>
      <c r="EJ34" s="139"/>
      <c r="EK34" s="138"/>
      <c r="EL34" s="139"/>
      <c r="EM34" s="139"/>
      <c r="EN34" s="137"/>
      <c r="EO34" s="139"/>
      <c r="EP34" s="139"/>
      <c r="EQ34" s="138"/>
      <c r="ER34" s="139"/>
      <c r="ES34" s="139"/>
      <c r="ET34" s="139"/>
      <c r="EU34" s="139"/>
      <c r="EV34" s="138"/>
      <c r="EW34" s="139"/>
      <c r="EX34" s="138"/>
      <c r="EY34" s="139"/>
      <c r="EZ34" s="139"/>
      <c r="FA34" s="137"/>
      <c r="FB34" s="139"/>
      <c r="FC34" s="139"/>
      <c r="FD34" s="138"/>
      <c r="FE34" s="139"/>
      <c r="FF34" s="139"/>
      <c r="FG34" s="139"/>
      <c r="FH34" s="139"/>
      <c r="FI34" s="139"/>
      <c r="FJ34" s="138"/>
      <c r="FK34" s="139"/>
      <c r="FL34" s="138"/>
      <c r="FM34" s="139"/>
      <c r="FN34" s="139"/>
      <c r="FO34" s="137"/>
      <c r="FP34" s="139"/>
      <c r="FQ34" s="139"/>
      <c r="FR34" s="138"/>
      <c r="FS34" s="139"/>
      <c r="FT34" s="139"/>
      <c r="FU34" s="139"/>
      <c r="FV34" s="139"/>
      <c r="FW34" s="138"/>
      <c r="FX34" s="139"/>
      <c r="FY34" s="138"/>
      <c r="FZ34" s="138"/>
      <c r="GA34" s="138"/>
      <c r="GB34" s="138"/>
      <c r="GC34" s="138"/>
      <c r="GD34" s="138"/>
      <c r="GE34" s="138"/>
      <c r="GF34" s="138"/>
      <c r="GG34" s="138"/>
      <c r="GH34" s="138"/>
      <c r="GI34" s="138"/>
      <c r="GJ34" s="138"/>
      <c r="GK34" s="138"/>
      <c r="GL34" s="138"/>
      <c r="GM34" s="138"/>
      <c r="GN34" s="138"/>
      <c r="HC34" s="125"/>
      <c r="HD34" s="125"/>
      <c r="HE34" s="126"/>
      <c r="HF34" s="126"/>
      <c r="HG34" s="126"/>
      <c r="HH34" s="125"/>
      <c r="HI34" s="125"/>
      <c r="HJ34" s="125"/>
      <c r="HK34" s="126"/>
      <c r="HL34" s="126"/>
      <c r="HM34" s="125"/>
      <c r="HN34" s="125"/>
      <c r="HO34" s="126"/>
      <c r="HP34" s="126"/>
      <c r="HQ34" s="126"/>
      <c r="HR34" s="125"/>
      <c r="HS34" s="119"/>
      <c r="HT34" s="125"/>
      <c r="HU34" s="125"/>
      <c r="HV34" s="125"/>
      <c r="HW34" s="119"/>
    </row>
    <row r="35" spans="1:231" ht="15" customHeight="1">
      <c r="A35" s="286" t="s">
        <v>75</v>
      </c>
      <c r="B35" s="142"/>
      <c r="C35" s="142"/>
      <c r="D35" s="142"/>
      <c r="E35" s="142"/>
      <c r="F35" s="141">
        <f t="shared" si="0"/>
        <v>0</v>
      </c>
      <c r="G35" s="153">
        <f t="shared" si="54"/>
        <v>0</v>
      </c>
      <c r="H35" s="153">
        <f t="shared" si="54"/>
        <v>0</v>
      </c>
      <c r="I35" s="153">
        <f t="shared" si="54"/>
        <v>0</v>
      </c>
      <c r="J35" s="153">
        <f t="shared" si="54"/>
        <v>0</v>
      </c>
      <c r="K35" s="141">
        <f t="shared" si="1"/>
        <v>0</v>
      </c>
      <c r="L35" s="142">
        <v>5</v>
      </c>
      <c r="M35" s="142">
        <v>5</v>
      </c>
      <c r="N35" s="142">
        <v>5</v>
      </c>
      <c r="O35" s="142">
        <v>5</v>
      </c>
      <c r="P35" s="141">
        <f t="shared" si="2"/>
        <v>20</v>
      </c>
      <c r="Q35" s="153">
        <f t="shared" si="55"/>
        <v>5</v>
      </c>
      <c r="R35" s="153">
        <f t="shared" si="51"/>
        <v>5</v>
      </c>
      <c r="S35" s="153">
        <f t="shared" si="51"/>
        <v>5</v>
      </c>
      <c r="T35" s="153">
        <f t="shared" si="51"/>
        <v>5</v>
      </c>
      <c r="U35" s="141">
        <f t="shared" si="37"/>
        <v>20</v>
      </c>
      <c r="V35" s="142"/>
      <c r="W35" s="142"/>
      <c r="X35" s="142"/>
      <c r="Y35" s="142"/>
      <c r="Z35" s="141">
        <f t="shared" si="4"/>
        <v>0</v>
      </c>
      <c r="AA35" s="142"/>
      <c r="AB35" s="142"/>
      <c r="AC35" s="142"/>
      <c r="AD35" s="142"/>
      <c r="AE35" s="141">
        <f t="shared" si="5"/>
        <v>0</v>
      </c>
      <c r="AF35" s="142"/>
      <c r="AG35" s="142"/>
      <c r="AH35" s="142"/>
      <c r="AI35" s="142"/>
      <c r="AJ35" s="141">
        <f t="shared" si="44"/>
        <v>0</v>
      </c>
      <c r="AK35" s="142"/>
      <c r="AL35" s="142"/>
      <c r="AM35" s="142"/>
      <c r="AN35" s="142"/>
      <c r="AO35" s="141">
        <f t="shared" si="45"/>
        <v>0</v>
      </c>
      <c r="AP35" s="153">
        <f t="shared" si="56"/>
        <v>5</v>
      </c>
      <c r="AQ35" s="153">
        <f t="shared" si="56"/>
        <v>5</v>
      </c>
      <c r="AR35" s="153">
        <f t="shared" si="56"/>
        <v>5</v>
      </c>
      <c r="AS35" s="153">
        <f t="shared" si="56"/>
        <v>5</v>
      </c>
      <c r="AT35" s="141">
        <f t="shared" si="8"/>
        <v>20</v>
      </c>
      <c r="AU35" s="142">
        <v>5.1</v>
      </c>
      <c r="AV35" s="142">
        <v>5.2</v>
      </c>
      <c r="AW35" s="142">
        <v>5.2</v>
      </c>
      <c r="AX35" s="142">
        <v>5.2</v>
      </c>
      <c r="AY35" s="141">
        <f t="shared" si="9"/>
        <v>20.7</v>
      </c>
      <c r="AZ35" s="142"/>
      <c r="BA35" s="142">
        <v>5</v>
      </c>
      <c r="BB35" s="142"/>
      <c r="BC35" s="142"/>
      <c r="BD35" s="141">
        <f t="shared" si="10"/>
        <v>5</v>
      </c>
      <c r="BE35" s="142"/>
      <c r="BF35" s="142"/>
      <c r="BG35" s="142"/>
      <c r="BH35" s="142"/>
      <c r="BI35" s="141">
        <f t="shared" si="11"/>
        <v>0</v>
      </c>
      <c r="BJ35" s="142"/>
      <c r="BK35" s="142"/>
      <c r="BL35" s="142"/>
      <c r="BM35" s="142"/>
      <c r="BN35" s="141">
        <f t="shared" si="46"/>
        <v>0</v>
      </c>
      <c r="BO35" s="142"/>
      <c r="BP35" s="142"/>
      <c r="BQ35" s="142"/>
      <c r="BR35" s="142"/>
      <c r="BS35" s="141">
        <f t="shared" si="13"/>
        <v>0</v>
      </c>
      <c r="BT35" s="142"/>
      <c r="BU35" s="142">
        <v>5</v>
      </c>
      <c r="BV35" s="142"/>
      <c r="BW35" s="142"/>
      <c r="BX35" s="141">
        <f t="shared" si="14"/>
        <v>5</v>
      </c>
      <c r="BY35" s="142"/>
      <c r="BZ35" s="142"/>
      <c r="CA35" s="142"/>
      <c r="CB35" s="142"/>
      <c r="CC35" s="141">
        <f t="shared" si="15"/>
        <v>0</v>
      </c>
      <c r="CD35" s="142"/>
      <c r="CE35" s="142"/>
      <c r="CF35" s="142"/>
      <c r="CG35" s="142"/>
      <c r="CH35" s="141">
        <f t="shared" si="16"/>
        <v>0</v>
      </c>
      <c r="CI35" s="142"/>
      <c r="CJ35" s="142"/>
      <c r="CK35" s="142"/>
      <c r="CL35" s="142"/>
      <c r="CM35" s="141">
        <f t="shared" si="17"/>
        <v>0</v>
      </c>
      <c r="CN35" s="153">
        <f t="shared" si="52"/>
        <v>0</v>
      </c>
      <c r="CO35" s="153">
        <f t="shared" si="52"/>
        <v>5</v>
      </c>
      <c r="CP35" s="153">
        <f t="shared" si="52"/>
        <v>0</v>
      </c>
      <c r="CQ35" s="153">
        <f t="shared" si="52"/>
        <v>0</v>
      </c>
      <c r="CR35" s="141">
        <f t="shared" si="18"/>
        <v>5</v>
      </c>
      <c r="CS35" s="142"/>
      <c r="CT35" s="142"/>
      <c r="CU35" s="142"/>
      <c r="CV35" s="142"/>
      <c r="CW35" s="141">
        <f t="shared" si="38"/>
        <v>0</v>
      </c>
      <c r="CX35" s="153">
        <f>AP35+AU35+CN35+AZ35</f>
        <v>10.1</v>
      </c>
      <c r="CY35" s="153">
        <f>AQ35+AV35+CO35+BA35</f>
        <v>20.2</v>
      </c>
      <c r="CZ35" s="153">
        <f>AR35+AW35+CP35+BB35</f>
        <v>10.2</v>
      </c>
      <c r="DA35" s="153">
        <f>AS35+AX35+CQ35+BC35</f>
        <v>10.2</v>
      </c>
      <c r="DB35" s="141">
        <f t="shared" si="19"/>
        <v>50.7</v>
      </c>
      <c r="DC35" s="139"/>
      <c r="DD35" s="138"/>
      <c r="DE35" s="139"/>
      <c r="DF35" s="139"/>
      <c r="DG35" s="139"/>
      <c r="DH35" s="139"/>
      <c r="DI35" s="138"/>
      <c r="DJ35" s="139"/>
      <c r="DK35" s="138"/>
      <c r="DL35" s="139"/>
      <c r="DM35" s="139"/>
      <c r="DN35" s="137"/>
      <c r="DO35" s="139"/>
      <c r="DP35" s="139"/>
      <c r="DQ35" s="138"/>
      <c r="DR35" s="139"/>
      <c r="DS35" s="139"/>
      <c r="DT35" s="139"/>
      <c r="DU35" s="139"/>
      <c r="DV35" s="138"/>
      <c r="DW35" s="139"/>
      <c r="DX35" s="138"/>
      <c r="DY35" s="139"/>
      <c r="DZ35" s="139"/>
      <c r="EA35" s="137"/>
      <c r="EB35" s="139"/>
      <c r="EC35" s="139"/>
      <c r="ED35" s="138"/>
      <c r="EE35" s="139"/>
      <c r="EF35" s="139"/>
      <c r="EG35" s="139"/>
      <c r="EH35" s="139"/>
      <c r="EI35" s="138"/>
      <c r="EJ35" s="139"/>
      <c r="EK35" s="138"/>
      <c r="EL35" s="139"/>
      <c r="EM35" s="139"/>
      <c r="EN35" s="137"/>
      <c r="EO35" s="139"/>
      <c r="EP35" s="139"/>
      <c r="EQ35" s="138"/>
      <c r="ER35" s="139"/>
      <c r="ES35" s="139"/>
      <c r="ET35" s="139"/>
      <c r="EU35" s="139"/>
      <c r="EV35" s="138"/>
      <c r="EW35" s="139"/>
      <c r="EX35" s="138"/>
      <c r="EY35" s="139"/>
      <c r="EZ35" s="139"/>
      <c r="FA35" s="137"/>
      <c r="FB35" s="139"/>
      <c r="FC35" s="139"/>
      <c r="FD35" s="138"/>
      <c r="FE35" s="139"/>
      <c r="FF35" s="139"/>
      <c r="FG35" s="139"/>
      <c r="FH35" s="139"/>
      <c r="FI35" s="139"/>
      <c r="FJ35" s="138"/>
      <c r="FK35" s="139"/>
      <c r="FL35" s="138"/>
      <c r="FM35" s="139"/>
      <c r="FN35" s="139"/>
      <c r="FO35" s="137"/>
      <c r="FP35" s="139"/>
      <c r="FQ35" s="139"/>
      <c r="FR35" s="138"/>
      <c r="FS35" s="139"/>
      <c r="FT35" s="139"/>
      <c r="FU35" s="139"/>
      <c r="FV35" s="139"/>
      <c r="FW35" s="138"/>
      <c r="FX35" s="139"/>
      <c r="FY35" s="138"/>
      <c r="FZ35" s="138"/>
      <c r="GA35" s="138"/>
      <c r="GB35" s="138"/>
      <c r="GC35" s="138"/>
      <c r="GD35" s="138"/>
      <c r="GE35" s="138"/>
      <c r="GF35" s="138"/>
      <c r="GG35" s="138"/>
      <c r="GH35" s="138"/>
      <c r="GI35" s="138"/>
      <c r="GJ35" s="138"/>
      <c r="GK35" s="138"/>
      <c r="GL35" s="138"/>
      <c r="GM35" s="138"/>
      <c r="GN35" s="138"/>
      <c r="HC35" s="125"/>
      <c r="HD35" s="125"/>
      <c r="HE35" s="126"/>
      <c r="HF35" s="126"/>
      <c r="HG35" s="126"/>
      <c r="HH35" s="125"/>
      <c r="HI35" s="125"/>
      <c r="HJ35" s="125"/>
      <c r="HK35" s="126"/>
      <c r="HL35" s="126"/>
      <c r="HM35" s="125"/>
      <c r="HN35" s="125"/>
      <c r="HO35" s="126"/>
      <c r="HP35" s="126"/>
      <c r="HQ35" s="126"/>
      <c r="HR35" s="125"/>
      <c r="HS35" s="119"/>
      <c r="HT35" s="125"/>
      <c r="HU35" s="125"/>
      <c r="HV35" s="125"/>
      <c r="HW35" s="119"/>
    </row>
    <row r="36" spans="1:231" ht="15" customHeight="1">
      <c r="A36" s="286" t="s">
        <v>76</v>
      </c>
      <c r="B36" s="142"/>
      <c r="C36" s="142"/>
      <c r="D36" s="142"/>
      <c r="E36" s="142"/>
      <c r="F36" s="141">
        <f t="shared" si="0"/>
        <v>0</v>
      </c>
      <c r="G36" s="153">
        <f t="shared" si="54"/>
        <v>0</v>
      </c>
      <c r="H36" s="153">
        <f t="shared" si="54"/>
        <v>0</v>
      </c>
      <c r="I36" s="153">
        <f t="shared" si="54"/>
        <v>0</v>
      </c>
      <c r="J36" s="153">
        <f t="shared" si="54"/>
        <v>0</v>
      </c>
      <c r="K36" s="141">
        <f t="shared" si="1"/>
        <v>0</v>
      </c>
      <c r="L36" s="142"/>
      <c r="M36" s="142"/>
      <c r="N36" s="142"/>
      <c r="O36" s="142"/>
      <c r="P36" s="141">
        <f t="shared" si="2"/>
        <v>0</v>
      </c>
      <c r="Q36" s="153">
        <f t="shared" si="55"/>
        <v>0</v>
      </c>
      <c r="R36" s="153">
        <f t="shared" si="51"/>
        <v>0</v>
      </c>
      <c r="S36" s="153">
        <f t="shared" si="51"/>
        <v>0</v>
      </c>
      <c r="T36" s="153">
        <f t="shared" si="51"/>
        <v>0</v>
      </c>
      <c r="U36" s="141">
        <f t="shared" si="37"/>
        <v>0</v>
      </c>
      <c r="V36" s="142"/>
      <c r="W36" s="142"/>
      <c r="X36" s="142"/>
      <c r="Y36" s="142"/>
      <c r="Z36" s="141">
        <f t="shared" si="4"/>
        <v>0</v>
      </c>
      <c r="AA36" s="142"/>
      <c r="AB36" s="142"/>
      <c r="AC36" s="142"/>
      <c r="AD36" s="142"/>
      <c r="AE36" s="141">
        <f t="shared" si="5"/>
        <v>0</v>
      </c>
      <c r="AF36" s="142"/>
      <c r="AG36" s="142"/>
      <c r="AH36" s="142"/>
      <c r="AI36" s="142"/>
      <c r="AJ36" s="141">
        <f t="shared" si="44"/>
        <v>0</v>
      </c>
      <c r="AK36" s="142"/>
      <c r="AL36" s="142"/>
      <c r="AM36" s="142"/>
      <c r="AN36" s="142"/>
      <c r="AO36" s="141">
        <f t="shared" si="45"/>
        <v>0</v>
      </c>
      <c r="AP36" s="153">
        <f t="shared" si="56"/>
        <v>0</v>
      </c>
      <c r="AQ36" s="153">
        <f t="shared" si="56"/>
        <v>0</v>
      </c>
      <c r="AR36" s="153">
        <f t="shared" si="56"/>
        <v>0</v>
      </c>
      <c r="AS36" s="153">
        <f t="shared" si="56"/>
        <v>0</v>
      </c>
      <c r="AT36" s="141">
        <f t="shared" si="8"/>
        <v>0</v>
      </c>
      <c r="AU36" s="142"/>
      <c r="AV36" s="142"/>
      <c r="AW36" s="142"/>
      <c r="AX36" s="142"/>
      <c r="AY36" s="141">
        <f t="shared" si="9"/>
        <v>0</v>
      </c>
      <c r="AZ36" s="142"/>
      <c r="BA36" s="142"/>
      <c r="BB36" s="142"/>
      <c r="BC36" s="142"/>
      <c r="BD36" s="141">
        <f t="shared" si="10"/>
        <v>0</v>
      </c>
      <c r="BE36" s="142"/>
      <c r="BF36" s="142"/>
      <c r="BG36" s="142"/>
      <c r="BH36" s="142"/>
      <c r="BI36" s="141">
        <f t="shared" si="11"/>
        <v>0</v>
      </c>
      <c r="BJ36" s="142"/>
      <c r="BK36" s="142"/>
      <c r="BL36" s="142"/>
      <c r="BM36" s="142"/>
      <c r="BN36" s="141">
        <f t="shared" si="46"/>
        <v>0</v>
      </c>
      <c r="BO36" s="142"/>
      <c r="BP36" s="142"/>
      <c r="BQ36" s="142"/>
      <c r="BR36" s="142"/>
      <c r="BS36" s="141">
        <f t="shared" si="13"/>
        <v>0</v>
      </c>
      <c r="BT36" s="142"/>
      <c r="BU36" s="142"/>
      <c r="BV36" s="142"/>
      <c r="BW36" s="142"/>
      <c r="BX36" s="141">
        <f t="shared" si="14"/>
        <v>0</v>
      </c>
      <c r="BY36" s="142"/>
      <c r="BZ36" s="142"/>
      <c r="CA36" s="142"/>
      <c r="CB36" s="142"/>
      <c r="CC36" s="141">
        <f t="shared" si="15"/>
        <v>0</v>
      </c>
      <c r="CD36" s="142"/>
      <c r="CE36" s="142"/>
      <c r="CF36" s="142"/>
      <c r="CG36" s="142"/>
      <c r="CH36" s="141">
        <f t="shared" si="16"/>
        <v>0</v>
      </c>
      <c r="CI36" s="142"/>
      <c r="CJ36" s="142"/>
      <c r="CK36" s="142"/>
      <c r="CL36" s="142"/>
      <c r="CM36" s="141">
        <f t="shared" si="17"/>
        <v>0</v>
      </c>
      <c r="CN36" s="153">
        <f t="shared" si="52"/>
        <v>0</v>
      </c>
      <c r="CO36" s="153">
        <f t="shared" si="52"/>
        <v>0</v>
      </c>
      <c r="CP36" s="153">
        <f t="shared" si="52"/>
        <v>0</v>
      </c>
      <c r="CQ36" s="153">
        <f t="shared" si="52"/>
        <v>0</v>
      </c>
      <c r="CR36" s="141">
        <f t="shared" si="18"/>
        <v>0</v>
      </c>
      <c r="CS36" s="142"/>
      <c r="CT36" s="142"/>
      <c r="CU36" s="142"/>
      <c r="CV36" s="142"/>
      <c r="CW36" s="141">
        <f t="shared" si="38"/>
        <v>0</v>
      </c>
      <c r="CX36" s="153">
        <f aca="true" t="shared" si="57" ref="CX36:DA38">AP36+AU36+CN36</f>
        <v>0</v>
      </c>
      <c r="CY36" s="153">
        <f t="shared" si="57"/>
        <v>0</v>
      </c>
      <c r="CZ36" s="153">
        <f t="shared" si="57"/>
        <v>0</v>
      </c>
      <c r="DA36" s="153">
        <f t="shared" si="57"/>
        <v>0</v>
      </c>
      <c r="DB36" s="141">
        <f t="shared" si="19"/>
        <v>0</v>
      </c>
      <c r="DC36" s="139"/>
      <c r="DD36" s="138"/>
      <c r="DE36" s="139"/>
      <c r="DF36" s="139"/>
      <c r="DG36" s="139"/>
      <c r="DH36" s="139"/>
      <c r="DI36" s="138"/>
      <c r="DJ36" s="139"/>
      <c r="DK36" s="138"/>
      <c r="DL36" s="139"/>
      <c r="DM36" s="139"/>
      <c r="DN36" s="137"/>
      <c r="DO36" s="139"/>
      <c r="DP36" s="139"/>
      <c r="DQ36" s="138"/>
      <c r="DR36" s="139"/>
      <c r="DS36" s="139"/>
      <c r="DT36" s="139"/>
      <c r="DU36" s="139"/>
      <c r="DV36" s="138"/>
      <c r="DW36" s="139"/>
      <c r="DX36" s="138"/>
      <c r="DY36" s="139"/>
      <c r="DZ36" s="139"/>
      <c r="EA36" s="137"/>
      <c r="EB36" s="139"/>
      <c r="EC36" s="139"/>
      <c r="ED36" s="138"/>
      <c r="EE36" s="139"/>
      <c r="EF36" s="139"/>
      <c r="EG36" s="139"/>
      <c r="EH36" s="139"/>
      <c r="EI36" s="138"/>
      <c r="EJ36" s="139"/>
      <c r="EK36" s="138"/>
      <c r="EL36" s="139"/>
      <c r="EM36" s="139"/>
      <c r="EN36" s="137"/>
      <c r="EO36" s="139"/>
      <c r="EP36" s="139"/>
      <c r="EQ36" s="138"/>
      <c r="ER36" s="139"/>
      <c r="ES36" s="139"/>
      <c r="ET36" s="139"/>
      <c r="EU36" s="139"/>
      <c r="EV36" s="138"/>
      <c r="EW36" s="139"/>
      <c r="EX36" s="138"/>
      <c r="EY36" s="139"/>
      <c r="EZ36" s="139"/>
      <c r="FA36" s="137"/>
      <c r="FB36" s="139"/>
      <c r="FC36" s="139"/>
      <c r="FD36" s="138"/>
      <c r="FE36" s="139"/>
      <c r="FF36" s="139"/>
      <c r="FG36" s="139"/>
      <c r="FH36" s="139"/>
      <c r="FI36" s="139"/>
      <c r="FJ36" s="138"/>
      <c r="FK36" s="139"/>
      <c r="FL36" s="138"/>
      <c r="FM36" s="139"/>
      <c r="FN36" s="139"/>
      <c r="FO36" s="137"/>
      <c r="FP36" s="139"/>
      <c r="FQ36" s="139"/>
      <c r="FR36" s="138"/>
      <c r="FS36" s="139"/>
      <c r="FT36" s="139"/>
      <c r="FU36" s="139"/>
      <c r="FV36" s="139"/>
      <c r="FW36" s="138"/>
      <c r="FX36" s="139"/>
      <c r="FY36" s="138"/>
      <c r="FZ36" s="138"/>
      <c r="GA36" s="138"/>
      <c r="GB36" s="138"/>
      <c r="GC36" s="138"/>
      <c r="GD36" s="138"/>
      <c r="GE36" s="138"/>
      <c r="GF36" s="138"/>
      <c r="GG36" s="138"/>
      <c r="GH36" s="138"/>
      <c r="GI36" s="138"/>
      <c r="GJ36" s="138"/>
      <c r="GK36" s="138"/>
      <c r="GL36" s="138"/>
      <c r="GM36" s="138"/>
      <c r="GN36" s="138"/>
      <c r="HC36" s="125"/>
      <c r="HD36" s="125"/>
      <c r="HE36" s="126"/>
      <c r="HF36" s="126"/>
      <c r="HG36" s="126"/>
      <c r="HH36" s="125"/>
      <c r="HI36" s="125"/>
      <c r="HJ36" s="125"/>
      <c r="HK36" s="126"/>
      <c r="HL36" s="126"/>
      <c r="HM36" s="125"/>
      <c r="HN36" s="125"/>
      <c r="HO36" s="126"/>
      <c r="HP36" s="126"/>
      <c r="HQ36" s="126"/>
      <c r="HR36" s="125"/>
      <c r="HS36" s="119"/>
      <c r="HT36" s="125"/>
      <c r="HU36" s="125"/>
      <c r="HV36" s="125"/>
      <c r="HW36" s="119"/>
    </row>
    <row r="37" spans="1:231" ht="15" customHeight="1">
      <c r="A37" s="286">
        <v>540</v>
      </c>
      <c r="B37" s="142"/>
      <c r="C37" s="142"/>
      <c r="D37" s="142"/>
      <c r="E37" s="142"/>
      <c r="F37" s="141">
        <f t="shared" si="0"/>
        <v>0</v>
      </c>
      <c r="G37" s="153">
        <f t="shared" si="54"/>
        <v>0</v>
      </c>
      <c r="H37" s="153">
        <f t="shared" si="54"/>
        <v>0</v>
      </c>
      <c r="I37" s="153">
        <f t="shared" si="54"/>
        <v>0</v>
      </c>
      <c r="J37" s="153">
        <f t="shared" si="54"/>
        <v>0</v>
      </c>
      <c r="K37" s="141">
        <f t="shared" si="1"/>
        <v>0</v>
      </c>
      <c r="L37" s="142"/>
      <c r="M37" s="142"/>
      <c r="N37" s="142"/>
      <c r="O37" s="142"/>
      <c r="P37" s="141">
        <f t="shared" si="2"/>
        <v>0</v>
      </c>
      <c r="Q37" s="153">
        <f t="shared" si="55"/>
        <v>0</v>
      </c>
      <c r="R37" s="153">
        <f t="shared" si="51"/>
        <v>0</v>
      </c>
      <c r="S37" s="153">
        <f t="shared" si="51"/>
        <v>0</v>
      </c>
      <c r="T37" s="153">
        <f t="shared" si="51"/>
        <v>0</v>
      </c>
      <c r="U37" s="141">
        <f t="shared" si="37"/>
        <v>0</v>
      </c>
      <c r="V37" s="142"/>
      <c r="W37" s="142"/>
      <c r="X37" s="142"/>
      <c r="Y37" s="142"/>
      <c r="Z37" s="141">
        <f t="shared" si="4"/>
        <v>0</v>
      </c>
      <c r="AA37" s="142"/>
      <c r="AB37" s="142"/>
      <c r="AC37" s="142"/>
      <c r="AD37" s="142"/>
      <c r="AE37" s="141">
        <f t="shared" si="5"/>
        <v>0</v>
      </c>
      <c r="AF37" s="142"/>
      <c r="AG37" s="142"/>
      <c r="AH37" s="142"/>
      <c r="AI37" s="142"/>
      <c r="AJ37" s="141">
        <f t="shared" si="44"/>
        <v>0</v>
      </c>
      <c r="AK37" s="142"/>
      <c r="AL37" s="142"/>
      <c r="AM37" s="142"/>
      <c r="AN37" s="142"/>
      <c r="AO37" s="141">
        <f t="shared" si="45"/>
        <v>0</v>
      </c>
      <c r="AP37" s="153">
        <f t="shared" si="56"/>
        <v>0</v>
      </c>
      <c r="AQ37" s="153">
        <f t="shared" si="56"/>
        <v>0</v>
      </c>
      <c r="AR37" s="153">
        <f t="shared" si="56"/>
        <v>0</v>
      </c>
      <c r="AS37" s="153">
        <f t="shared" si="56"/>
        <v>0</v>
      </c>
      <c r="AT37" s="141">
        <f t="shared" si="8"/>
        <v>0</v>
      </c>
      <c r="AU37" s="142"/>
      <c r="AV37" s="142"/>
      <c r="AW37" s="142"/>
      <c r="AX37" s="142"/>
      <c r="AY37" s="141">
        <f t="shared" si="9"/>
        <v>0</v>
      </c>
      <c r="AZ37" s="142"/>
      <c r="BA37" s="142"/>
      <c r="BB37" s="142"/>
      <c r="BC37" s="142"/>
      <c r="BD37" s="141">
        <f t="shared" si="10"/>
        <v>0</v>
      </c>
      <c r="BE37" s="142"/>
      <c r="BF37" s="142"/>
      <c r="BG37" s="142"/>
      <c r="BH37" s="142"/>
      <c r="BI37" s="141">
        <f t="shared" si="11"/>
        <v>0</v>
      </c>
      <c r="BJ37" s="142"/>
      <c r="BK37" s="142"/>
      <c r="BL37" s="142"/>
      <c r="BM37" s="142"/>
      <c r="BN37" s="141">
        <f t="shared" si="46"/>
        <v>0</v>
      </c>
      <c r="BO37" s="142"/>
      <c r="BP37" s="142"/>
      <c r="BQ37" s="142"/>
      <c r="BR37" s="142"/>
      <c r="BS37" s="141">
        <f t="shared" si="13"/>
        <v>0</v>
      </c>
      <c r="BT37" s="142"/>
      <c r="BU37" s="142"/>
      <c r="BV37" s="142"/>
      <c r="BW37" s="142"/>
      <c r="BX37" s="141">
        <f t="shared" si="14"/>
        <v>0</v>
      </c>
      <c r="BY37" s="142"/>
      <c r="BZ37" s="142"/>
      <c r="CA37" s="142"/>
      <c r="CB37" s="142"/>
      <c r="CC37" s="141">
        <f t="shared" si="15"/>
        <v>0</v>
      </c>
      <c r="CD37" s="142"/>
      <c r="CE37" s="142"/>
      <c r="CF37" s="142"/>
      <c r="CG37" s="142"/>
      <c r="CH37" s="141">
        <f t="shared" si="16"/>
        <v>0</v>
      </c>
      <c r="CI37" s="142"/>
      <c r="CJ37" s="142"/>
      <c r="CK37" s="142"/>
      <c r="CL37" s="142"/>
      <c r="CM37" s="141">
        <f t="shared" si="17"/>
        <v>0</v>
      </c>
      <c r="CN37" s="153">
        <f t="shared" si="52"/>
        <v>0</v>
      </c>
      <c r="CO37" s="153">
        <f t="shared" si="52"/>
        <v>0</v>
      </c>
      <c r="CP37" s="153">
        <f t="shared" si="52"/>
        <v>0</v>
      </c>
      <c r="CQ37" s="153">
        <f t="shared" si="52"/>
        <v>0</v>
      </c>
      <c r="CR37" s="141">
        <f t="shared" si="18"/>
        <v>0</v>
      </c>
      <c r="CS37" s="142"/>
      <c r="CT37" s="142"/>
      <c r="CU37" s="142"/>
      <c r="CV37" s="142"/>
      <c r="CW37" s="141">
        <f t="shared" si="38"/>
        <v>0</v>
      </c>
      <c r="CX37" s="153">
        <f t="shared" si="57"/>
        <v>0</v>
      </c>
      <c r="CY37" s="153">
        <f t="shared" si="57"/>
        <v>0</v>
      </c>
      <c r="CZ37" s="153">
        <f t="shared" si="57"/>
        <v>0</v>
      </c>
      <c r="DA37" s="153">
        <f t="shared" si="57"/>
        <v>0</v>
      </c>
      <c r="DB37" s="141">
        <f t="shared" si="19"/>
        <v>0</v>
      </c>
      <c r="DC37" s="139"/>
      <c r="DD37" s="138"/>
      <c r="DE37" s="139"/>
      <c r="DF37" s="139"/>
      <c r="DG37" s="139"/>
      <c r="DH37" s="139"/>
      <c r="DI37" s="138"/>
      <c r="DJ37" s="139"/>
      <c r="DK37" s="138"/>
      <c r="DL37" s="139"/>
      <c r="DM37" s="139"/>
      <c r="DN37" s="137"/>
      <c r="DO37" s="139"/>
      <c r="DP37" s="139"/>
      <c r="DQ37" s="138"/>
      <c r="DR37" s="139"/>
      <c r="DS37" s="139"/>
      <c r="DT37" s="139"/>
      <c r="DU37" s="139"/>
      <c r="DV37" s="138"/>
      <c r="DW37" s="139"/>
      <c r="DX37" s="138"/>
      <c r="DY37" s="139"/>
      <c r="DZ37" s="139"/>
      <c r="EA37" s="137"/>
      <c r="EB37" s="139"/>
      <c r="EC37" s="139"/>
      <c r="ED37" s="138"/>
      <c r="EE37" s="139"/>
      <c r="EF37" s="139"/>
      <c r="EG37" s="139"/>
      <c r="EH37" s="139"/>
      <c r="EI37" s="138"/>
      <c r="EJ37" s="139"/>
      <c r="EK37" s="138"/>
      <c r="EL37" s="139"/>
      <c r="EM37" s="139"/>
      <c r="EN37" s="137"/>
      <c r="EO37" s="139"/>
      <c r="EP37" s="139"/>
      <c r="EQ37" s="138"/>
      <c r="ER37" s="139"/>
      <c r="ES37" s="139"/>
      <c r="ET37" s="139"/>
      <c r="EU37" s="139"/>
      <c r="EV37" s="138"/>
      <c r="EW37" s="139"/>
      <c r="EX37" s="138"/>
      <c r="EY37" s="139"/>
      <c r="EZ37" s="139"/>
      <c r="FA37" s="137"/>
      <c r="FB37" s="139"/>
      <c r="FC37" s="139"/>
      <c r="FD37" s="138"/>
      <c r="FE37" s="139"/>
      <c r="FF37" s="139"/>
      <c r="FG37" s="139"/>
      <c r="FH37" s="139"/>
      <c r="FI37" s="139"/>
      <c r="FJ37" s="138"/>
      <c r="FK37" s="139"/>
      <c r="FL37" s="138"/>
      <c r="FM37" s="139"/>
      <c r="FN37" s="139"/>
      <c r="FO37" s="137"/>
      <c r="FP37" s="139"/>
      <c r="FQ37" s="139"/>
      <c r="FR37" s="138"/>
      <c r="FS37" s="139"/>
      <c r="FT37" s="139"/>
      <c r="FU37" s="139"/>
      <c r="FV37" s="139"/>
      <c r="FW37" s="138"/>
      <c r="FX37" s="139"/>
      <c r="FY37" s="138"/>
      <c r="FZ37" s="138"/>
      <c r="GA37" s="138"/>
      <c r="GB37" s="138"/>
      <c r="GC37" s="138"/>
      <c r="GD37" s="138"/>
      <c r="GE37" s="138"/>
      <c r="GF37" s="138"/>
      <c r="GG37" s="138"/>
      <c r="GH37" s="138"/>
      <c r="GI37" s="138"/>
      <c r="GJ37" s="138"/>
      <c r="GK37" s="138"/>
      <c r="GL37" s="138"/>
      <c r="GM37" s="138"/>
      <c r="GN37" s="138"/>
      <c r="HC37" s="125"/>
      <c r="HD37" s="125"/>
      <c r="HE37" s="126"/>
      <c r="HF37" s="126"/>
      <c r="HG37" s="126"/>
      <c r="HH37" s="125"/>
      <c r="HI37" s="125"/>
      <c r="HJ37" s="125"/>
      <c r="HK37" s="126"/>
      <c r="HL37" s="126"/>
      <c r="HM37" s="125"/>
      <c r="HN37" s="125"/>
      <c r="HO37" s="126"/>
      <c r="HP37" s="126"/>
      <c r="HQ37" s="126"/>
      <c r="HR37" s="125"/>
      <c r="HS37" s="119"/>
      <c r="HT37" s="125"/>
      <c r="HU37" s="125"/>
      <c r="HV37" s="125"/>
      <c r="HW37" s="119"/>
    </row>
    <row r="38" spans="1:231" ht="15" customHeight="1">
      <c r="A38" s="286">
        <v>640</v>
      </c>
      <c r="B38" s="142"/>
      <c r="C38" s="142"/>
      <c r="D38" s="142"/>
      <c r="E38" s="142"/>
      <c r="F38" s="141">
        <f t="shared" si="0"/>
        <v>0</v>
      </c>
      <c r="G38" s="153">
        <f t="shared" si="54"/>
        <v>0</v>
      </c>
      <c r="H38" s="153">
        <f t="shared" si="54"/>
        <v>0</v>
      </c>
      <c r="I38" s="153">
        <f t="shared" si="54"/>
        <v>0</v>
      </c>
      <c r="J38" s="153">
        <f t="shared" si="54"/>
        <v>0</v>
      </c>
      <c r="K38" s="141">
        <f t="shared" si="1"/>
        <v>0</v>
      </c>
      <c r="L38" s="142"/>
      <c r="M38" s="142"/>
      <c r="N38" s="142"/>
      <c r="O38" s="142"/>
      <c r="P38" s="141">
        <f t="shared" si="2"/>
        <v>0</v>
      </c>
      <c r="Q38" s="153">
        <f t="shared" si="55"/>
        <v>0</v>
      </c>
      <c r="R38" s="153">
        <f t="shared" si="51"/>
        <v>0</v>
      </c>
      <c r="S38" s="153">
        <f t="shared" si="51"/>
        <v>0</v>
      </c>
      <c r="T38" s="153">
        <f t="shared" si="51"/>
        <v>0</v>
      </c>
      <c r="U38" s="141">
        <f t="shared" si="37"/>
        <v>0</v>
      </c>
      <c r="V38" s="142"/>
      <c r="W38" s="142"/>
      <c r="X38" s="142"/>
      <c r="Y38" s="142"/>
      <c r="Z38" s="141">
        <f t="shared" si="4"/>
        <v>0</v>
      </c>
      <c r="AA38" s="142"/>
      <c r="AB38" s="142"/>
      <c r="AC38" s="142"/>
      <c r="AD38" s="142"/>
      <c r="AE38" s="141">
        <f t="shared" si="5"/>
        <v>0</v>
      </c>
      <c r="AF38" s="142"/>
      <c r="AG38" s="142"/>
      <c r="AH38" s="142"/>
      <c r="AI38" s="142"/>
      <c r="AJ38" s="141">
        <f t="shared" si="44"/>
        <v>0</v>
      </c>
      <c r="AK38" s="142"/>
      <c r="AL38" s="142"/>
      <c r="AM38" s="142"/>
      <c r="AN38" s="142"/>
      <c r="AO38" s="141">
        <f t="shared" si="45"/>
        <v>0</v>
      </c>
      <c r="AP38" s="153">
        <f t="shared" si="56"/>
        <v>0</v>
      </c>
      <c r="AQ38" s="153">
        <f t="shared" si="56"/>
        <v>0</v>
      </c>
      <c r="AR38" s="153">
        <f t="shared" si="56"/>
        <v>0</v>
      </c>
      <c r="AS38" s="153">
        <f t="shared" si="56"/>
        <v>0</v>
      </c>
      <c r="AT38" s="141">
        <f t="shared" si="8"/>
        <v>0</v>
      </c>
      <c r="AU38" s="142"/>
      <c r="AV38" s="142"/>
      <c r="AW38" s="142"/>
      <c r="AX38" s="142"/>
      <c r="AY38" s="141">
        <f t="shared" si="9"/>
        <v>0</v>
      </c>
      <c r="AZ38" s="142"/>
      <c r="BA38" s="142"/>
      <c r="BB38" s="142"/>
      <c r="BC38" s="142"/>
      <c r="BD38" s="141">
        <f t="shared" si="10"/>
        <v>0</v>
      </c>
      <c r="BE38" s="142"/>
      <c r="BF38" s="142"/>
      <c r="BG38" s="142"/>
      <c r="BH38" s="142"/>
      <c r="BI38" s="141">
        <f t="shared" si="11"/>
        <v>0</v>
      </c>
      <c r="BJ38" s="142"/>
      <c r="BK38" s="142"/>
      <c r="BL38" s="142"/>
      <c r="BM38" s="142"/>
      <c r="BN38" s="141">
        <f t="shared" si="46"/>
        <v>0</v>
      </c>
      <c r="BO38" s="142"/>
      <c r="BP38" s="142"/>
      <c r="BQ38" s="142"/>
      <c r="BR38" s="142"/>
      <c r="BS38" s="141">
        <f t="shared" si="13"/>
        <v>0</v>
      </c>
      <c r="BT38" s="142"/>
      <c r="BU38" s="142"/>
      <c r="BV38" s="142"/>
      <c r="BW38" s="142"/>
      <c r="BX38" s="141">
        <f t="shared" si="14"/>
        <v>0</v>
      </c>
      <c r="BY38" s="142"/>
      <c r="BZ38" s="142"/>
      <c r="CA38" s="142"/>
      <c r="CB38" s="142"/>
      <c r="CC38" s="141">
        <f t="shared" si="15"/>
        <v>0</v>
      </c>
      <c r="CD38" s="142"/>
      <c r="CE38" s="142"/>
      <c r="CF38" s="142"/>
      <c r="CG38" s="142"/>
      <c r="CH38" s="141">
        <f t="shared" si="16"/>
        <v>0</v>
      </c>
      <c r="CI38" s="142"/>
      <c r="CJ38" s="142"/>
      <c r="CK38" s="142"/>
      <c r="CL38" s="142"/>
      <c r="CM38" s="141">
        <f t="shared" si="17"/>
        <v>0</v>
      </c>
      <c r="CN38" s="153">
        <f t="shared" si="52"/>
        <v>0</v>
      </c>
      <c r="CO38" s="153">
        <f t="shared" si="52"/>
        <v>0</v>
      </c>
      <c r="CP38" s="153">
        <f t="shared" si="52"/>
        <v>0</v>
      </c>
      <c r="CQ38" s="153">
        <f t="shared" si="52"/>
        <v>0</v>
      </c>
      <c r="CR38" s="141">
        <f t="shared" si="18"/>
        <v>0</v>
      </c>
      <c r="CS38" s="142"/>
      <c r="CT38" s="142"/>
      <c r="CU38" s="142"/>
      <c r="CV38" s="142"/>
      <c r="CW38" s="141">
        <f t="shared" si="38"/>
        <v>0</v>
      </c>
      <c r="CX38" s="153">
        <f t="shared" si="57"/>
        <v>0</v>
      </c>
      <c r="CY38" s="153">
        <f t="shared" si="57"/>
        <v>0</v>
      </c>
      <c r="CZ38" s="153">
        <f t="shared" si="57"/>
        <v>0</v>
      </c>
      <c r="DA38" s="153">
        <f t="shared" si="57"/>
        <v>0</v>
      </c>
      <c r="DB38" s="141">
        <f t="shared" si="19"/>
        <v>0</v>
      </c>
      <c r="DC38" s="139"/>
      <c r="DD38" s="138"/>
      <c r="DE38" s="139"/>
      <c r="DF38" s="139"/>
      <c r="DG38" s="139"/>
      <c r="DH38" s="139"/>
      <c r="DI38" s="138"/>
      <c r="DJ38" s="139"/>
      <c r="DK38" s="138"/>
      <c r="DL38" s="139"/>
      <c r="DM38" s="139"/>
      <c r="DN38" s="137"/>
      <c r="DO38" s="139"/>
      <c r="DP38" s="139"/>
      <c r="DQ38" s="138"/>
      <c r="DR38" s="139"/>
      <c r="DS38" s="139"/>
      <c r="DT38" s="139"/>
      <c r="DU38" s="139"/>
      <c r="DV38" s="138"/>
      <c r="DW38" s="139"/>
      <c r="DX38" s="138"/>
      <c r="DY38" s="139"/>
      <c r="DZ38" s="139"/>
      <c r="EA38" s="137"/>
      <c r="EB38" s="139"/>
      <c r="EC38" s="139"/>
      <c r="ED38" s="138"/>
      <c r="EE38" s="139"/>
      <c r="EF38" s="139"/>
      <c r="EG38" s="139"/>
      <c r="EH38" s="139"/>
      <c r="EI38" s="138"/>
      <c r="EJ38" s="139"/>
      <c r="EK38" s="138"/>
      <c r="EL38" s="139"/>
      <c r="EM38" s="139"/>
      <c r="EN38" s="137"/>
      <c r="EO38" s="139"/>
      <c r="EP38" s="139"/>
      <c r="EQ38" s="138"/>
      <c r="ER38" s="139"/>
      <c r="ES38" s="139"/>
      <c r="ET38" s="139"/>
      <c r="EU38" s="139"/>
      <c r="EV38" s="138"/>
      <c r="EW38" s="139"/>
      <c r="EX38" s="138"/>
      <c r="EY38" s="139"/>
      <c r="EZ38" s="139"/>
      <c r="FA38" s="137"/>
      <c r="FB38" s="139"/>
      <c r="FC38" s="139"/>
      <c r="FD38" s="138"/>
      <c r="FE38" s="139"/>
      <c r="FF38" s="139"/>
      <c r="FG38" s="139"/>
      <c r="FH38" s="139"/>
      <c r="FI38" s="139"/>
      <c r="FJ38" s="138"/>
      <c r="FK38" s="139"/>
      <c r="FL38" s="138"/>
      <c r="FM38" s="139"/>
      <c r="FN38" s="139"/>
      <c r="FO38" s="137"/>
      <c r="FP38" s="139"/>
      <c r="FQ38" s="139"/>
      <c r="FR38" s="138"/>
      <c r="FS38" s="139"/>
      <c r="FT38" s="139"/>
      <c r="FU38" s="139"/>
      <c r="FV38" s="139"/>
      <c r="FW38" s="138"/>
      <c r="FX38" s="139"/>
      <c r="FY38" s="138"/>
      <c r="FZ38" s="138"/>
      <c r="GA38" s="138"/>
      <c r="GB38" s="138"/>
      <c r="GC38" s="138"/>
      <c r="GD38" s="138"/>
      <c r="GE38" s="138"/>
      <c r="GF38" s="138"/>
      <c r="GG38" s="138"/>
      <c r="GH38" s="138"/>
      <c r="GI38" s="138"/>
      <c r="GJ38" s="138"/>
      <c r="GK38" s="138"/>
      <c r="GL38" s="138"/>
      <c r="GM38" s="138"/>
      <c r="GN38" s="138"/>
      <c r="HC38" s="126"/>
      <c r="HD38" s="126"/>
      <c r="HE38" s="126"/>
      <c r="HF38" s="126"/>
      <c r="HG38" s="126"/>
      <c r="HH38" s="125"/>
      <c r="HI38" s="125"/>
      <c r="HJ38" s="125"/>
      <c r="HK38" s="126"/>
      <c r="HL38" s="126"/>
      <c r="HM38" s="126"/>
      <c r="HN38" s="126"/>
      <c r="HO38" s="126"/>
      <c r="HP38" s="126"/>
      <c r="HQ38" s="126"/>
      <c r="HR38" s="125"/>
      <c r="HS38" s="119"/>
      <c r="HT38" s="125"/>
      <c r="HU38" s="125"/>
      <c r="HV38" s="125"/>
      <c r="HW38" s="119"/>
    </row>
    <row r="39" spans="1:256" s="129" customFormat="1" ht="15" customHeight="1">
      <c r="A39" s="128" t="s">
        <v>77</v>
      </c>
      <c r="B39" s="144">
        <f>B4+B27+B37+B38</f>
        <v>80.3</v>
      </c>
      <c r="C39" s="144">
        <f>C4+C27+C37+C38</f>
        <v>80.3</v>
      </c>
      <c r="D39" s="144">
        <f>D4+D27+D37+D38</f>
        <v>91.8</v>
      </c>
      <c r="E39" s="144">
        <f>E4+E27+E37+E38</f>
        <v>80.3</v>
      </c>
      <c r="F39" s="144">
        <f t="shared" si="0"/>
        <v>332.7</v>
      </c>
      <c r="G39" s="144">
        <f>G4+G27+G37+G38</f>
        <v>80.3</v>
      </c>
      <c r="H39" s="144">
        <f>H4+H27+H37+H38</f>
        <v>80.3</v>
      </c>
      <c r="I39" s="144">
        <f>I4+I27+I37+I38</f>
        <v>91.8</v>
      </c>
      <c r="J39" s="144">
        <f>J4+J27+J37+J38</f>
        <v>80.3</v>
      </c>
      <c r="K39" s="144">
        <f t="shared" si="1"/>
        <v>332.7</v>
      </c>
      <c r="L39" s="144">
        <f>L4+L27+L37+L38</f>
        <v>141</v>
      </c>
      <c r="M39" s="144">
        <f>M4+M27+M37+M38</f>
        <v>146</v>
      </c>
      <c r="N39" s="144">
        <f>N4+N27+N37+N38</f>
        <v>148</v>
      </c>
      <c r="O39" s="144">
        <f>O4+O27+O37+O38</f>
        <v>153.8</v>
      </c>
      <c r="P39" s="144">
        <f t="shared" si="2"/>
        <v>588.8</v>
      </c>
      <c r="Q39" s="144">
        <f>Q4+Q27+Q37+Q38</f>
        <v>141</v>
      </c>
      <c r="R39" s="144">
        <f>R4+R27+R37+R38</f>
        <v>146</v>
      </c>
      <c r="S39" s="144">
        <f>S4+S27+S37+S38</f>
        <v>148</v>
      </c>
      <c r="T39" s="144">
        <f>T4+T27+T37+T38</f>
        <v>153.8</v>
      </c>
      <c r="U39" s="144">
        <f t="shared" si="37"/>
        <v>588.8</v>
      </c>
      <c r="V39" s="144">
        <f>V4+V27+V37+V38</f>
        <v>0</v>
      </c>
      <c r="W39" s="144">
        <f>W4+W27+W37+W38</f>
        <v>0</v>
      </c>
      <c r="X39" s="144">
        <f>X4+X27+X37+X38</f>
        <v>0</v>
      </c>
      <c r="Y39" s="144">
        <f>Y4+Y27+Y37+Y38</f>
        <v>0</v>
      </c>
      <c r="Z39" s="291">
        <f t="shared" si="4"/>
        <v>0</v>
      </c>
      <c r="AA39" s="144">
        <f>AA4+AA27+AA37+AA38</f>
        <v>0</v>
      </c>
      <c r="AB39" s="144">
        <f>AB4+AB27+AB37+AB38</f>
        <v>0</v>
      </c>
      <c r="AC39" s="144">
        <f>AC4+AC27+AC37+AC38</f>
        <v>0</v>
      </c>
      <c r="AD39" s="144">
        <f>AD4+AD27+AD37+AD38</f>
        <v>0</v>
      </c>
      <c r="AE39" s="144">
        <f t="shared" si="5"/>
        <v>0</v>
      </c>
      <c r="AF39" s="144">
        <f>AF4+AF27+AF37+AF38</f>
        <v>10</v>
      </c>
      <c r="AG39" s="144">
        <f>AG4+AG27+AG37+AG38</f>
        <v>10</v>
      </c>
      <c r="AH39" s="144">
        <f>AH4+AH27+AH37+AH38</f>
        <v>10</v>
      </c>
      <c r="AI39" s="144">
        <f>AI4+AI27+AI37+AI38</f>
        <v>10</v>
      </c>
      <c r="AJ39" s="291">
        <f t="shared" si="44"/>
        <v>40</v>
      </c>
      <c r="AK39" s="144">
        <f>AK4+AK27+AK37+AK38</f>
        <v>25</v>
      </c>
      <c r="AL39" s="144">
        <f>AL4+AL27+AL37+AL38</f>
        <v>25</v>
      </c>
      <c r="AM39" s="144">
        <f>AM4+AM27+AM37+AM38</f>
        <v>25</v>
      </c>
      <c r="AN39" s="144">
        <f>AN4+AN27+AN37+AN38</f>
        <v>25</v>
      </c>
      <c r="AO39" s="291">
        <f t="shared" si="45"/>
        <v>100</v>
      </c>
      <c r="AP39" s="144">
        <f>AP4+AP27+AP37+AP38</f>
        <v>256.3</v>
      </c>
      <c r="AQ39" s="144">
        <f>AQ4+AQ27+AQ37+AQ38</f>
        <v>261.3</v>
      </c>
      <c r="AR39" s="144">
        <f>AR4+AR27+AR37+AR38</f>
        <v>274.8</v>
      </c>
      <c r="AS39" s="144">
        <f>AS4+AS27+AS37+AS38</f>
        <v>269.1</v>
      </c>
      <c r="AT39" s="144">
        <f t="shared" si="8"/>
        <v>1061.5</v>
      </c>
      <c r="AU39" s="144">
        <f>AU4+AU27+AU37+AU38</f>
        <v>7.3999999999999995</v>
      </c>
      <c r="AV39" s="144">
        <f>AV4+AV27+AV37+AV38</f>
        <v>7.5</v>
      </c>
      <c r="AW39" s="144">
        <f>AW4+AW27+AW37+AW38</f>
        <v>7.5</v>
      </c>
      <c r="AX39" s="144">
        <f>AX4+AX27+AX37+AX38</f>
        <v>7.5</v>
      </c>
      <c r="AY39" s="144">
        <f t="shared" si="9"/>
        <v>29.9</v>
      </c>
      <c r="AZ39" s="144">
        <f>AZ4+AZ27+AZ37+AZ38</f>
        <v>0</v>
      </c>
      <c r="BA39" s="144">
        <f>BA4+BA27+BA37+BA38</f>
        <v>5</v>
      </c>
      <c r="BB39" s="144">
        <f>BB4+BB27+BB37+BB38</f>
        <v>0</v>
      </c>
      <c r="BC39" s="144">
        <f>BC4+BC27+BC37+BC38</f>
        <v>0</v>
      </c>
      <c r="BD39" s="144">
        <f t="shared" si="10"/>
        <v>5</v>
      </c>
      <c r="BE39" s="144">
        <f>BE4+BE27+BE37+BE38</f>
        <v>0</v>
      </c>
      <c r="BF39" s="144">
        <f>BF4+BF27+BF37+BF38</f>
        <v>0</v>
      </c>
      <c r="BG39" s="144">
        <f>BG4+BG27+BG37+BG38</f>
        <v>0</v>
      </c>
      <c r="BH39" s="144">
        <f>BH4+BH27+BH37+BH38</f>
        <v>0</v>
      </c>
      <c r="BI39" s="144">
        <f t="shared" si="11"/>
        <v>0</v>
      </c>
      <c r="BJ39" s="144">
        <f>BJ4+BJ27+BJ37+BJ38</f>
        <v>5</v>
      </c>
      <c r="BK39" s="144">
        <f>BK4+BK27+BK37+BK38</f>
        <v>5</v>
      </c>
      <c r="BL39" s="144">
        <f>BL4+BL27+BL37+BL38</f>
        <v>5</v>
      </c>
      <c r="BM39" s="144">
        <f>BM4+BM27+BM37+BM38</f>
        <v>5</v>
      </c>
      <c r="BN39" s="291">
        <f t="shared" si="46"/>
        <v>20</v>
      </c>
      <c r="BO39" s="144">
        <f>BO4+BO27+BO37+BO38</f>
        <v>5</v>
      </c>
      <c r="BP39" s="144">
        <f>BP4+BP27+BP37+BP38</f>
        <v>5</v>
      </c>
      <c r="BQ39" s="144">
        <f>BQ4+BQ27+BQ37+BQ38</f>
        <v>5</v>
      </c>
      <c r="BR39" s="144">
        <f>BR4+BR27+BR37+BR38</f>
        <v>5</v>
      </c>
      <c r="BS39" s="144">
        <f t="shared" si="13"/>
        <v>20</v>
      </c>
      <c r="BT39" s="144">
        <f>BT4+BT27+BT37+BT38</f>
        <v>0</v>
      </c>
      <c r="BU39" s="144">
        <f>BU4+BU27+BU37+BU38</f>
        <v>5</v>
      </c>
      <c r="BV39" s="144">
        <f>BV4+BV27+BV37+BV38</f>
        <v>0</v>
      </c>
      <c r="BW39" s="144">
        <f>BW4+BW27+BW37+BW38</f>
        <v>0</v>
      </c>
      <c r="BX39" s="144">
        <f t="shared" si="14"/>
        <v>5</v>
      </c>
      <c r="BY39" s="144">
        <f>BY4+BY27+BY37+BY38</f>
        <v>5</v>
      </c>
      <c r="BZ39" s="144">
        <f>BZ4+BZ27+BZ37+BZ38</f>
        <v>10</v>
      </c>
      <c r="CA39" s="144">
        <f>CA4+CA27+CA37+CA38</f>
        <v>10</v>
      </c>
      <c r="CB39" s="144">
        <f>CB4+CB27+CB37+CB38</f>
        <v>5</v>
      </c>
      <c r="CC39" s="144">
        <f t="shared" si="15"/>
        <v>30</v>
      </c>
      <c r="CD39" s="144">
        <f>CD4+CD27+CD37+CD38</f>
        <v>0</v>
      </c>
      <c r="CE39" s="144">
        <f>CE4+CE27+CE37+CE38</f>
        <v>20</v>
      </c>
      <c r="CF39" s="144">
        <f>CF4+CF27+CF37+CF38</f>
        <v>30</v>
      </c>
      <c r="CG39" s="144">
        <f>CG4+CG27+CG37+CG38</f>
        <v>30</v>
      </c>
      <c r="CH39" s="144">
        <f t="shared" si="16"/>
        <v>80</v>
      </c>
      <c r="CI39" s="144">
        <f>CI4+CI27+CI37+CI38</f>
        <v>0</v>
      </c>
      <c r="CJ39" s="144">
        <f>CJ4+CJ27+CJ37+CJ38</f>
        <v>0</v>
      </c>
      <c r="CK39" s="144">
        <f>CK4+CK27+CK37+CK38</f>
        <v>0</v>
      </c>
      <c r="CL39" s="144">
        <f>CL4+CL27+CL37+CL38</f>
        <v>0</v>
      </c>
      <c r="CM39" s="144">
        <f t="shared" si="17"/>
        <v>0</v>
      </c>
      <c r="CN39" s="144">
        <f>CN4+CN27+CN37+CN38</f>
        <v>10</v>
      </c>
      <c r="CO39" s="144">
        <f>CO4+CO27+CO37+CO38</f>
        <v>40</v>
      </c>
      <c r="CP39" s="144">
        <f>CP4+CP27+CP37+CP38</f>
        <v>45</v>
      </c>
      <c r="CQ39" s="144">
        <f>CQ4+CQ27+CQ37+CQ38</f>
        <v>40</v>
      </c>
      <c r="CR39" s="144">
        <f>CN39+CO39+CP39+CQ39</f>
        <v>135</v>
      </c>
      <c r="CS39" s="144">
        <f>CS4+CS27+CS37+CS38</f>
        <v>5</v>
      </c>
      <c r="CT39" s="144">
        <f>CT4+CT27+CT37+CT38</f>
        <v>5</v>
      </c>
      <c r="CU39" s="144">
        <f>CU4+CU27+CU37+CU38</f>
        <v>4</v>
      </c>
      <c r="CV39" s="144">
        <f>CV4+CV27+CV37+CV38</f>
        <v>4</v>
      </c>
      <c r="CW39" s="144">
        <f t="shared" si="38"/>
        <v>18</v>
      </c>
      <c r="CX39" s="144">
        <f>CX4+CX27+CX37+CX38</f>
        <v>283.70000000000005</v>
      </c>
      <c r="CY39" s="144">
        <f>CY4+CY27+CY37+CY38</f>
        <v>323.8</v>
      </c>
      <c r="CZ39" s="144">
        <f>CZ4+CZ27+CZ37+CZ38</f>
        <v>336.3</v>
      </c>
      <c r="DA39" s="144">
        <f>DA4+DA27+DA37+DA38</f>
        <v>325.59999999999997</v>
      </c>
      <c r="DB39" s="144">
        <f t="shared" si="19"/>
        <v>1269.3999999999999</v>
      </c>
      <c r="DC39" s="138"/>
      <c r="DD39" s="138"/>
      <c r="DE39" s="138"/>
      <c r="DF39" s="138"/>
      <c r="DG39" s="138"/>
      <c r="DH39" s="138"/>
      <c r="DI39" s="138"/>
      <c r="DJ39" s="138"/>
      <c r="DK39" s="138"/>
      <c r="DL39" s="138"/>
      <c r="DM39" s="138"/>
      <c r="DN39" s="138"/>
      <c r="DO39" s="138"/>
      <c r="DP39" s="138"/>
      <c r="DQ39" s="138"/>
      <c r="DR39" s="138"/>
      <c r="DS39" s="138"/>
      <c r="DT39" s="138"/>
      <c r="DU39" s="138"/>
      <c r="DV39" s="138"/>
      <c r="DW39" s="138"/>
      <c r="DX39" s="138"/>
      <c r="DY39" s="138"/>
      <c r="DZ39" s="138"/>
      <c r="EA39" s="138"/>
      <c r="EB39" s="138"/>
      <c r="EC39" s="138"/>
      <c r="ED39" s="138"/>
      <c r="EE39" s="138"/>
      <c r="EF39" s="138"/>
      <c r="EG39" s="138"/>
      <c r="EH39" s="138"/>
      <c r="EI39" s="138"/>
      <c r="EJ39" s="138"/>
      <c r="EK39" s="138"/>
      <c r="EL39" s="138"/>
      <c r="EM39" s="138"/>
      <c r="EN39" s="138"/>
      <c r="EO39" s="138"/>
      <c r="EP39" s="138"/>
      <c r="EQ39" s="138"/>
      <c r="ER39" s="138"/>
      <c r="ES39" s="138"/>
      <c r="ET39" s="138"/>
      <c r="EU39" s="138"/>
      <c r="EV39" s="138"/>
      <c r="EW39" s="138"/>
      <c r="EX39" s="138"/>
      <c r="EY39" s="138"/>
      <c r="EZ39" s="138"/>
      <c r="FA39" s="138"/>
      <c r="FB39" s="138"/>
      <c r="FC39" s="138"/>
      <c r="FD39" s="138"/>
      <c r="FE39" s="138"/>
      <c r="FF39" s="138"/>
      <c r="FG39" s="138"/>
      <c r="FH39" s="138"/>
      <c r="FI39" s="138"/>
      <c r="FJ39" s="138"/>
      <c r="FK39" s="138"/>
      <c r="FL39" s="138"/>
      <c r="FM39" s="138"/>
      <c r="FN39" s="138"/>
      <c r="FO39" s="138"/>
      <c r="FP39" s="138"/>
      <c r="FQ39" s="138"/>
      <c r="FR39" s="138"/>
      <c r="FS39" s="138"/>
      <c r="FT39" s="138"/>
      <c r="FU39" s="138"/>
      <c r="FV39" s="138"/>
      <c r="FW39" s="138"/>
      <c r="FX39" s="138"/>
      <c r="FY39" s="138"/>
      <c r="FZ39" s="138"/>
      <c r="GA39" s="138"/>
      <c r="GB39" s="138"/>
      <c r="GC39" s="138"/>
      <c r="GD39" s="138"/>
      <c r="GE39" s="138"/>
      <c r="GF39" s="138"/>
      <c r="GG39" s="138"/>
      <c r="GH39" s="138"/>
      <c r="GI39" s="138"/>
      <c r="GJ39" s="138"/>
      <c r="GK39" s="138"/>
      <c r="GL39" s="138"/>
      <c r="GM39" s="138"/>
      <c r="GN39" s="138"/>
      <c r="GO39" s="126"/>
      <c r="GP39" s="126"/>
      <c r="GQ39" s="126"/>
      <c r="GR39" s="126"/>
      <c r="GS39" s="126"/>
      <c r="GT39" s="126"/>
      <c r="GU39" s="126"/>
      <c r="GV39" s="126"/>
      <c r="GW39" s="126"/>
      <c r="GX39" s="126"/>
      <c r="GY39" s="126"/>
      <c r="GZ39" s="126"/>
      <c r="HA39" s="126"/>
      <c r="HC39" s="126"/>
      <c r="HD39" s="126"/>
      <c r="HE39" s="126"/>
      <c r="HF39" s="126"/>
      <c r="HG39" s="126"/>
      <c r="HH39" s="126"/>
      <c r="HI39" s="126"/>
      <c r="HJ39" s="126"/>
      <c r="HK39" s="126"/>
      <c r="HL39" s="126"/>
      <c r="HM39" s="126"/>
      <c r="HN39" s="126"/>
      <c r="HO39" s="126"/>
      <c r="HP39" s="126"/>
      <c r="HQ39" s="126"/>
      <c r="HR39" s="126"/>
      <c r="HS39" s="126"/>
      <c r="HT39" s="126"/>
      <c r="HU39" s="126"/>
      <c r="HV39" s="126"/>
      <c r="HW39" s="126"/>
      <c r="HX39" s="126"/>
      <c r="HZ39" s="126"/>
      <c r="IA39" s="126"/>
      <c r="IB39" s="126"/>
      <c r="IC39" s="126"/>
      <c r="ID39" s="126"/>
      <c r="IE39" s="126"/>
      <c r="IF39" s="126"/>
      <c r="IG39" s="126"/>
      <c r="IH39" s="126"/>
      <c r="II39" s="126"/>
      <c r="IJ39" s="126"/>
      <c r="IK39" s="126"/>
      <c r="IL39" s="126"/>
      <c r="IM39" s="126"/>
      <c r="IN39" s="126"/>
      <c r="IO39" s="126"/>
      <c r="IP39" s="126"/>
      <c r="IQ39" s="126"/>
      <c r="IR39" s="126"/>
      <c r="IS39" s="126"/>
      <c r="IT39" s="126"/>
      <c r="IU39" s="126"/>
      <c r="IV39" s="126"/>
    </row>
    <row r="40" spans="87:91" ht="15" customHeight="1">
      <c r="CI40" s="213"/>
      <c r="CJ40" s="213"/>
      <c r="CK40" s="213"/>
      <c r="CL40" s="213"/>
      <c r="CM40" s="213"/>
    </row>
    <row r="41" spans="87:91" ht="15" customHeight="1">
      <c r="CI41" s="213"/>
      <c r="CJ41" s="213"/>
      <c r="CK41" s="213"/>
      <c r="CL41" s="213"/>
      <c r="CM41" s="213"/>
    </row>
    <row r="42" spans="87:91" ht="15" customHeight="1">
      <c r="CI42" s="213"/>
      <c r="CJ42" s="213"/>
      <c r="CK42" s="213"/>
      <c r="CL42" s="213"/>
      <c r="CM42" s="213"/>
    </row>
    <row r="43" spans="41:231" ht="15" customHeight="1">
      <c r="AO43" s="113"/>
      <c r="AP43" s="113"/>
      <c r="AQ43" s="113"/>
      <c r="AR43" s="113"/>
      <c r="AS43" s="113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0"/>
      <c r="BR43" s="131"/>
      <c r="BS43" s="131"/>
      <c r="BT43" s="131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31"/>
      <c r="CI43" s="214"/>
      <c r="CJ43" s="214"/>
      <c r="CK43" s="214"/>
      <c r="CL43" s="214"/>
      <c r="CM43" s="214"/>
      <c r="CN43" s="131"/>
      <c r="CO43" s="131"/>
      <c r="CP43" s="131"/>
      <c r="CQ43" s="131"/>
      <c r="CR43" s="131"/>
      <c r="CS43" s="131"/>
      <c r="CT43" s="131"/>
      <c r="CU43" s="131"/>
      <c r="CV43" s="131"/>
      <c r="CW43" s="131"/>
      <c r="CX43" s="125"/>
      <c r="DC43" s="126"/>
      <c r="DJ43" s="132"/>
      <c r="DK43" s="132"/>
      <c r="DL43" s="132"/>
      <c r="DN43" s="133"/>
      <c r="DO43" s="133"/>
      <c r="DP43" s="133"/>
      <c r="DQ43" s="133"/>
      <c r="DZ43" s="120"/>
      <c r="ES43" s="121"/>
      <c r="EY43" s="120"/>
      <c r="EZ43" s="119"/>
      <c r="FA43" s="119"/>
      <c r="FB43" s="119"/>
      <c r="FC43" s="120"/>
      <c r="FD43" s="120"/>
      <c r="FE43" s="120"/>
      <c r="FH43" s="119"/>
      <c r="FI43" s="119"/>
      <c r="FK43" s="120"/>
      <c r="FL43" s="120"/>
      <c r="FM43" s="120"/>
      <c r="FN43" s="119"/>
      <c r="FO43" s="119"/>
      <c r="FP43" s="119"/>
      <c r="FQ43" s="119"/>
      <c r="FT43" s="119"/>
      <c r="FU43" s="119"/>
      <c r="FV43" s="119"/>
      <c r="FW43" s="119"/>
      <c r="FX43" s="119"/>
      <c r="FY43" s="119"/>
      <c r="GH43" s="134"/>
      <c r="HN43" s="120"/>
      <c r="HO43" s="119"/>
      <c r="HQ43" s="120"/>
      <c r="HS43" s="119"/>
      <c r="HT43" s="120"/>
      <c r="HW43" s="119"/>
    </row>
    <row r="44" spans="87:91" ht="15" customHeight="1">
      <c r="CI44" s="213"/>
      <c r="CJ44" s="213"/>
      <c r="CK44" s="213"/>
      <c r="CL44" s="213"/>
      <c r="CM44" s="213"/>
    </row>
    <row r="45" spans="41:231" ht="15" customHeight="1">
      <c r="AO45" s="113"/>
      <c r="AP45" s="113"/>
      <c r="AQ45" s="113"/>
      <c r="AR45" s="113"/>
      <c r="AS45" s="113"/>
      <c r="AT45" s="130"/>
      <c r="AU45" s="130"/>
      <c r="AV45" s="130"/>
      <c r="AW45" s="130"/>
      <c r="AX45" s="130"/>
      <c r="AY45" s="130"/>
      <c r="AZ45" s="130"/>
      <c r="BA45" s="130"/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  <c r="BR45" s="131"/>
      <c r="BS45" s="131"/>
      <c r="BT45" s="131"/>
      <c r="BU45" s="131"/>
      <c r="BV45" s="131"/>
      <c r="BW45" s="131"/>
      <c r="BX45" s="131"/>
      <c r="BY45" s="131"/>
      <c r="BZ45" s="131"/>
      <c r="CA45" s="131"/>
      <c r="CB45" s="131"/>
      <c r="CC45" s="131"/>
      <c r="CD45" s="131"/>
      <c r="CE45" s="131"/>
      <c r="CF45" s="131"/>
      <c r="CG45" s="131"/>
      <c r="CH45" s="131"/>
      <c r="CI45" s="214"/>
      <c r="CJ45" s="214"/>
      <c r="CK45" s="214"/>
      <c r="CL45" s="214"/>
      <c r="CM45" s="214"/>
      <c r="CN45" s="131"/>
      <c r="CO45" s="131"/>
      <c r="CP45" s="131"/>
      <c r="CQ45" s="131"/>
      <c r="CR45" s="131"/>
      <c r="CS45" s="131"/>
      <c r="CT45" s="131"/>
      <c r="CU45" s="131"/>
      <c r="CV45" s="131"/>
      <c r="CW45" s="131"/>
      <c r="CX45" s="125"/>
      <c r="DC45" s="126"/>
      <c r="DJ45" s="132"/>
      <c r="DK45" s="132"/>
      <c r="DL45" s="132"/>
      <c r="DN45" s="133"/>
      <c r="DO45" s="133"/>
      <c r="DP45" s="133"/>
      <c r="DQ45" s="133"/>
      <c r="DZ45" s="120"/>
      <c r="ES45" s="121"/>
      <c r="EY45" s="120"/>
      <c r="EZ45" s="119"/>
      <c r="FA45" s="119"/>
      <c r="FB45" s="119"/>
      <c r="FC45" s="120"/>
      <c r="FD45" s="120"/>
      <c r="FE45" s="120"/>
      <c r="FH45" s="119"/>
      <c r="FI45" s="119"/>
      <c r="FK45" s="120"/>
      <c r="FL45" s="120"/>
      <c r="FM45" s="120"/>
      <c r="FN45" s="119"/>
      <c r="FO45" s="119"/>
      <c r="FP45" s="119"/>
      <c r="FQ45" s="119"/>
      <c r="FT45" s="119"/>
      <c r="FU45" s="119"/>
      <c r="FV45" s="119"/>
      <c r="FW45" s="119"/>
      <c r="FX45" s="119"/>
      <c r="FY45" s="119"/>
      <c r="GH45" s="134"/>
      <c r="HN45" s="120"/>
      <c r="HO45" s="119"/>
      <c r="HQ45" s="120"/>
      <c r="HS45" s="119"/>
      <c r="HT45" s="120"/>
      <c r="HW45" s="119"/>
    </row>
    <row r="46" spans="41:231" ht="15" customHeight="1">
      <c r="AO46" s="113"/>
      <c r="AP46" s="113"/>
      <c r="AQ46" s="113"/>
      <c r="AR46" s="113"/>
      <c r="AS46" s="113"/>
      <c r="AT46" s="130"/>
      <c r="AU46" s="130"/>
      <c r="AV46" s="130"/>
      <c r="AW46" s="130"/>
      <c r="AX46" s="130"/>
      <c r="AY46" s="130"/>
      <c r="AZ46" s="130"/>
      <c r="BA46" s="130"/>
      <c r="BB46" s="130"/>
      <c r="BC46" s="130"/>
      <c r="BD46" s="130"/>
      <c r="BE46" s="130"/>
      <c r="BF46" s="130"/>
      <c r="BG46" s="130"/>
      <c r="BH46" s="130"/>
      <c r="BI46" s="130"/>
      <c r="BJ46" s="130"/>
      <c r="BK46" s="130"/>
      <c r="BL46" s="130"/>
      <c r="BM46" s="130"/>
      <c r="BN46" s="130"/>
      <c r="BO46" s="130"/>
      <c r="BP46" s="130"/>
      <c r="BQ46" s="130"/>
      <c r="BR46" s="131"/>
      <c r="BS46" s="131"/>
      <c r="BT46" s="131"/>
      <c r="BU46" s="131"/>
      <c r="BV46" s="131"/>
      <c r="BW46" s="131"/>
      <c r="BX46" s="131"/>
      <c r="BY46" s="131"/>
      <c r="BZ46" s="131"/>
      <c r="CA46" s="131"/>
      <c r="CB46" s="131"/>
      <c r="CC46" s="131"/>
      <c r="CD46" s="131"/>
      <c r="CE46" s="131"/>
      <c r="CF46" s="131"/>
      <c r="CG46" s="131"/>
      <c r="CH46" s="131"/>
      <c r="CI46" s="214"/>
      <c r="CJ46" s="214"/>
      <c r="CK46" s="214"/>
      <c r="CL46" s="214"/>
      <c r="CM46" s="214"/>
      <c r="CN46" s="131"/>
      <c r="CO46" s="131"/>
      <c r="CP46" s="131"/>
      <c r="CQ46" s="131"/>
      <c r="CR46" s="131"/>
      <c r="CS46" s="131"/>
      <c r="CT46" s="131"/>
      <c r="CU46" s="131"/>
      <c r="CV46" s="131"/>
      <c r="CW46" s="131"/>
      <c r="CX46" s="125"/>
      <c r="DC46" s="126"/>
      <c r="DJ46" s="132"/>
      <c r="DK46" s="132"/>
      <c r="DL46" s="132"/>
      <c r="DN46" s="133"/>
      <c r="DO46" s="133"/>
      <c r="DP46" s="133"/>
      <c r="DQ46" s="133"/>
      <c r="DZ46" s="120"/>
      <c r="ES46" s="121"/>
      <c r="EY46" s="120"/>
      <c r="EZ46" s="119"/>
      <c r="FA46" s="119"/>
      <c r="FB46" s="119"/>
      <c r="FC46" s="120"/>
      <c r="FD46" s="120"/>
      <c r="FE46" s="120"/>
      <c r="FH46" s="119"/>
      <c r="FI46" s="119"/>
      <c r="FK46" s="120"/>
      <c r="FL46" s="120"/>
      <c r="FM46" s="120"/>
      <c r="FN46" s="119"/>
      <c r="FO46" s="119"/>
      <c r="FP46" s="119"/>
      <c r="FQ46" s="119"/>
      <c r="FT46" s="119"/>
      <c r="FU46" s="119"/>
      <c r="FV46" s="119"/>
      <c r="FW46" s="119"/>
      <c r="FX46" s="119"/>
      <c r="FY46" s="119"/>
      <c r="GH46" s="134"/>
      <c r="HN46" s="120"/>
      <c r="HO46" s="119"/>
      <c r="HQ46" s="120"/>
      <c r="HS46" s="119"/>
      <c r="HT46" s="120"/>
      <c r="HW46" s="119"/>
    </row>
    <row r="47" spans="41:231" ht="15" customHeight="1">
      <c r="AO47" s="113"/>
      <c r="AP47" s="113"/>
      <c r="AQ47" s="113"/>
      <c r="AR47" s="113"/>
      <c r="AS47" s="113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1"/>
      <c r="BS47" s="131"/>
      <c r="BT47" s="131"/>
      <c r="BU47" s="131"/>
      <c r="BV47" s="131"/>
      <c r="BW47" s="131"/>
      <c r="BX47" s="131"/>
      <c r="BY47" s="131"/>
      <c r="BZ47" s="131"/>
      <c r="CA47" s="131"/>
      <c r="CB47" s="131"/>
      <c r="CC47" s="131"/>
      <c r="CD47" s="131"/>
      <c r="CE47" s="131"/>
      <c r="CF47" s="131"/>
      <c r="CG47" s="131"/>
      <c r="CH47" s="131"/>
      <c r="CI47" s="214"/>
      <c r="CJ47" s="214"/>
      <c r="CK47" s="214"/>
      <c r="CL47" s="214"/>
      <c r="CM47" s="214"/>
      <c r="CN47" s="131"/>
      <c r="CO47" s="131"/>
      <c r="CP47" s="131"/>
      <c r="CQ47" s="131"/>
      <c r="CR47" s="131"/>
      <c r="CS47" s="131"/>
      <c r="CT47" s="131"/>
      <c r="CU47" s="131"/>
      <c r="CV47" s="131"/>
      <c r="CW47" s="131"/>
      <c r="CX47" s="125"/>
      <c r="DC47" s="126"/>
      <c r="DJ47" s="132"/>
      <c r="DK47" s="132"/>
      <c r="DL47" s="132"/>
      <c r="DN47" s="133"/>
      <c r="DO47" s="133"/>
      <c r="DP47" s="133"/>
      <c r="DQ47" s="133"/>
      <c r="DZ47" s="120"/>
      <c r="ES47" s="121"/>
      <c r="EY47" s="120"/>
      <c r="EZ47" s="119"/>
      <c r="FA47" s="119"/>
      <c r="FB47" s="119"/>
      <c r="FC47" s="120"/>
      <c r="FD47" s="120"/>
      <c r="FE47" s="120"/>
      <c r="FH47" s="119"/>
      <c r="FI47" s="119"/>
      <c r="FK47" s="120"/>
      <c r="FL47" s="120"/>
      <c r="FM47" s="120"/>
      <c r="FN47" s="119"/>
      <c r="FO47" s="119"/>
      <c r="FP47" s="119"/>
      <c r="FQ47" s="119"/>
      <c r="FT47" s="119"/>
      <c r="FU47" s="119"/>
      <c r="FV47" s="119"/>
      <c r="FW47" s="119"/>
      <c r="FX47" s="119"/>
      <c r="FY47" s="119"/>
      <c r="GH47" s="134"/>
      <c r="HN47" s="120"/>
      <c r="HO47" s="119"/>
      <c r="HQ47" s="120"/>
      <c r="HS47" s="119"/>
      <c r="HT47" s="120"/>
      <c r="HW47" s="119"/>
    </row>
    <row r="48" spans="41:231" ht="15" customHeight="1">
      <c r="AO48" s="113"/>
      <c r="AP48" s="113"/>
      <c r="AQ48" s="113"/>
      <c r="AR48" s="113"/>
      <c r="AS48" s="113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130"/>
      <c r="BH48" s="130"/>
      <c r="BI48" s="130"/>
      <c r="BJ48" s="130"/>
      <c r="BK48" s="130"/>
      <c r="BL48" s="130"/>
      <c r="BM48" s="130"/>
      <c r="BN48" s="130"/>
      <c r="BO48" s="130"/>
      <c r="BP48" s="130"/>
      <c r="BQ48" s="130"/>
      <c r="BR48" s="131"/>
      <c r="BS48" s="131"/>
      <c r="BT48" s="131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  <c r="CH48" s="131"/>
      <c r="CI48" s="214"/>
      <c r="CJ48" s="214"/>
      <c r="CK48" s="214"/>
      <c r="CL48" s="214"/>
      <c r="CM48" s="214"/>
      <c r="CN48" s="131"/>
      <c r="CO48" s="131"/>
      <c r="CP48" s="131"/>
      <c r="CQ48" s="131"/>
      <c r="CR48" s="131"/>
      <c r="CS48" s="131"/>
      <c r="CT48" s="131"/>
      <c r="CU48" s="131"/>
      <c r="CV48" s="131"/>
      <c r="CW48" s="131"/>
      <c r="CX48" s="125"/>
      <c r="DC48" s="126"/>
      <c r="DJ48" s="132"/>
      <c r="DK48" s="132"/>
      <c r="DL48" s="132"/>
      <c r="DN48" s="133"/>
      <c r="DO48" s="133"/>
      <c r="DP48" s="133"/>
      <c r="DQ48" s="133"/>
      <c r="DZ48" s="120"/>
      <c r="ES48" s="121"/>
      <c r="EY48" s="120"/>
      <c r="EZ48" s="119"/>
      <c r="FA48" s="119"/>
      <c r="FB48" s="119"/>
      <c r="FC48" s="120"/>
      <c r="FD48" s="120"/>
      <c r="FE48" s="120"/>
      <c r="FH48" s="119"/>
      <c r="FI48" s="119"/>
      <c r="FK48" s="120"/>
      <c r="FL48" s="120"/>
      <c r="FM48" s="120"/>
      <c r="FN48" s="119"/>
      <c r="FO48" s="119"/>
      <c r="FP48" s="119"/>
      <c r="FQ48" s="119"/>
      <c r="FT48" s="119"/>
      <c r="FU48" s="119"/>
      <c r="FV48" s="119"/>
      <c r="FW48" s="119"/>
      <c r="FX48" s="119"/>
      <c r="FY48" s="119"/>
      <c r="GH48" s="134"/>
      <c r="HN48" s="120"/>
      <c r="HO48" s="119"/>
      <c r="HQ48" s="120"/>
      <c r="HS48" s="119"/>
      <c r="HT48" s="120"/>
      <c r="HW48" s="119"/>
    </row>
    <row r="49" spans="41:231" ht="15" customHeight="1">
      <c r="AO49" s="113"/>
      <c r="AP49" s="113"/>
      <c r="AQ49" s="113"/>
      <c r="AR49" s="113"/>
      <c r="AS49" s="113"/>
      <c r="AT49" s="130"/>
      <c r="AU49" s="130"/>
      <c r="AV49" s="130"/>
      <c r="AW49" s="130"/>
      <c r="AX49" s="130"/>
      <c r="AY49" s="130"/>
      <c r="AZ49" s="130"/>
      <c r="BA49" s="130"/>
      <c r="BB49" s="130"/>
      <c r="BC49" s="130"/>
      <c r="BD49" s="130"/>
      <c r="BE49" s="130"/>
      <c r="BF49" s="130"/>
      <c r="BG49" s="130"/>
      <c r="BH49" s="130"/>
      <c r="BI49" s="130"/>
      <c r="BJ49" s="130"/>
      <c r="BK49" s="130"/>
      <c r="BL49" s="130"/>
      <c r="BM49" s="130"/>
      <c r="BN49" s="130"/>
      <c r="BO49" s="130"/>
      <c r="BP49" s="130"/>
      <c r="BQ49" s="130"/>
      <c r="BR49" s="131"/>
      <c r="BS49" s="131"/>
      <c r="BT49" s="131"/>
      <c r="BU49" s="131"/>
      <c r="BV49" s="131"/>
      <c r="BW49" s="131"/>
      <c r="BX49" s="131"/>
      <c r="BY49" s="131"/>
      <c r="BZ49" s="131"/>
      <c r="CA49" s="131"/>
      <c r="CB49" s="131"/>
      <c r="CC49" s="131"/>
      <c r="CD49" s="131"/>
      <c r="CE49" s="131"/>
      <c r="CF49" s="131"/>
      <c r="CG49" s="131"/>
      <c r="CH49" s="131"/>
      <c r="CI49" s="214"/>
      <c r="CJ49" s="214"/>
      <c r="CK49" s="214"/>
      <c r="CL49" s="214"/>
      <c r="CM49" s="214"/>
      <c r="CN49" s="131"/>
      <c r="CO49" s="131"/>
      <c r="CP49" s="131"/>
      <c r="CQ49" s="131"/>
      <c r="CR49" s="131"/>
      <c r="CS49" s="131"/>
      <c r="CT49" s="131"/>
      <c r="CU49" s="131"/>
      <c r="CV49" s="131"/>
      <c r="CW49" s="131"/>
      <c r="CX49" s="125"/>
      <c r="DC49" s="126"/>
      <c r="DJ49" s="132"/>
      <c r="DK49" s="132"/>
      <c r="DL49" s="132"/>
      <c r="DN49" s="133"/>
      <c r="DO49" s="133"/>
      <c r="DP49" s="133"/>
      <c r="DQ49" s="133"/>
      <c r="DZ49" s="120"/>
      <c r="ES49" s="121"/>
      <c r="EY49" s="120"/>
      <c r="EZ49" s="119"/>
      <c r="FA49" s="119"/>
      <c r="FB49" s="119"/>
      <c r="FC49" s="120"/>
      <c r="FD49" s="120"/>
      <c r="FE49" s="120"/>
      <c r="FH49" s="119"/>
      <c r="FI49" s="119"/>
      <c r="FK49" s="120"/>
      <c r="FL49" s="120"/>
      <c r="FM49" s="120"/>
      <c r="FN49" s="119"/>
      <c r="FO49" s="119"/>
      <c r="FP49" s="119"/>
      <c r="FQ49" s="119"/>
      <c r="FT49" s="119"/>
      <c r="FU49" s="119"/>
      <c r="FV49" s="119"/>
      <c r="FW49" s="119"/>
      <c r="FX49" s="119"/>
      <c r="FY49" s="119"/>
      <c r="GH49" s="134"/>
      <c r="HN49" s="120"/>
      <c r="HO49" s="119"/>
      <c r="HQ49" s="120"/>
      <c r="HS49" s="119"/>
      <c r="HT49" s="120"/>
      <c r="HW49" s="119"/>
    </row>
    <row r="50" spans="87:91" ht="15" customHeight="1">
      <c r="CI50" s="213"/>
      <c r="CJ50" s="213"/>
      <c r="CK50" s="213"/>
      <c r="CL50" s="213"/>
      <c r="CM50" s="213"/>
    </row>
    <row r="51" spans="87:91" ht="15" customHeight="1">
      <c r="CI51" s="213"/>
      <c r="CJ51" s="213"/>
      <c r="CK51" s="213"/>
      <c r="CL51" s="213"/>
      <c r="CM51" s="213"/>
    </row>
    <row r="53" spans="41:231" ht="15" customHeight="1">
      <c r="AO53" s="113"/>
      <c r="AP53" s="113"/>
      <c r="AQ53" s="113"/>
      <c r="AR53" s="113"/>
      <c r="AS53" s="113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30"/>
      <c r="BE53" s="130"/>
      <c r="BF53" s="130"/>
      <c r="BG53" s="130"/>
      <c r="BH53" s="130"/>
      <c r="BI53" s="130"/>
      <c r="BJ53" s="130"/>
      <c r="BK53" s="130"/>
      <c r="BL53" s="130"/>
      <c r="BM53" s="130"/>
      <c r="BN53" s="130"/>
      <c r="BO53" s="130"/>
      <c r="BP53" s="130"/>
      <c r="BQ53" s="130"/>
      <c r="BR53" s="131"/>
      <c r="BS53" s="131"/>
      <c r="BT53" s="131"/>
      <c r="BU53" s="131"/>
      <c r="BV53" s="131"/>
      <c r="BW53" s="131"/>
      <c r="BX53" s="131"/>
      <c r="BY53" s="131"/>
      <c r="BZ53" s="131"/>
      <c r="CA53" s="131"/>
      <c r="CB53" s="131"/>
      <c r="CC53" s="131"/>
      <c r="CD53" s="131"/>
      <c r="CE53" s="131"/>
      <c r="CF53" s="131"/>
      <c r="CG53" s="131"/>
      <c r="CH53" s="131"/>
      <c r="CI53" s="131"/>
      <c r="CJ53" s="131"/>
      <c r="CK53" s="131"/>
      <c r="CL53" s="131"/>
      <c r="CM53" s="131"/>
      <c r="CN53" s="131"/>
      <c r="CO53" s="131"/>
      <c r="CP53" s="131"/>
      <c r="CQ53" s="131"/>
      <c r="CR53" s="131"/>
      <c r="CS53" s="131"/>
      <c r="CT53" s="131"/>
      <c r="CU53" s="131"/>
      <c r="CV53" s="131"/>
      <c r="CW53" s="131"/>
      <c r="CX53" s="125"/>
      <c r="DC53" s="126"/>
      <c r="DJ53" s="132"/>
      <c r="DK53" s="132"/>
      <c r="DL53" s="132"/>
      <c r="DN53" s="133"/>
      <c r="DO53" s="133"/>
      <c r="DP53" s="133"/>
      <c r="DQ53" s="133"/>
      <c r="DZ53" s="120"/>
      <c r="ES53" s="121"/>
      <c r="EY53" s="120"/>
      <c r="EZ53" s="119"/>
      <c r="FA53" s="119"/>
      <c r="FB53" s="119"/>
      <c r="FC53" s="120"/>
      <c r="FD53" s="120"/>
      <c r="FE53" s="120"/>
      <c r="FH53" s="119"/>
      <c r="FI53" s="119"/>
      <c r="FK53" s="120"/>
      <c r="FL53" s="120"/>
      <c r="FM53" s="120"/>
      <c r="FN53" s="119"/>
      <c r="FO53" s="119"/>
      <c r="FP53" s="119"/>
      <c r="FQ53" s="119"/>
      <c r="FT53" s="119"/>
      <c r="FU53" s="119"/>
      <c r="FV53" s="119"/>
      <c r="FW53" s="119"/>
      <c r="FX53" s="119"/>
      <c r="FY53" s="119"/>
      <c r="GH53" s="134"/>
      <c r="HN53" s="120"/>
      <c r="HO53" s="119"/>
      <c r="HQ53" s="120"/>
      <c r="HS53" s="119"/>
      <c r="HT53" s="120"/>
      <c r="HW53" s="119"/>
    </row>
    <row r="54" spans="41:231" ht="15" customHeight="1">
      <c r="AO54" s="113"/>
      <c r="AP54" s="113"/>
      <c r="AQ54" s="113"/>
      <c r="AR54" s="113"/>
      <c r="AS54" s="113"/>
      <c r="AT54" s="130"/>
      <c r="AU54" s="130"/>
      <c r="AV54" s="130"/>
      <c r="AW54" s="130"/>
      <c r="AX54" s="130"/>
      <c r="AY54" s="130"/>
      <c r="AZ54" s="130"/>
      <c r="BA54" s="130"/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1"/>
      <c r="BS54" s="131"/>
      <c r="BT54" s="131"/>
      <c r="BU54" s="131"/>
      <c r="BV54" s="131"/>
      <c r="BW54" s="131"/>
      <c r="BX54" s="131"/>
      <c r="BY54" s="131"/>
      <c r="BZ54" s="131"/>
      <c r="CA54" s="131"/>
      <c r="CB54" s="131"/>
      <c r="CC54" s="131"/>
      <c r="CD54" s="131"/>
      <c r="CE54" s="131"/>
      <c r="CF54" s="131"/>
      <c r="CG54" s="131"/>
      <c r="CH54" s="131"/>
      <c r="CI54" s="131"/>
      <c r="CJ54" s="131"/>
      <c r="CK54" s="131"/>
      <c r="CL54" s="131"/>
      <c r="CM54" s="131"/>
      <c r="CN54" s="131"/>
      <c r="CO54" s="131"/>
      <c r="CP54" s="131"/>
      <c r="CQ54" s="131"/>
      <c r="CR54" s="131"/>
      <c r="CS54" s="131"/>
      <c r="CT54" s="131"/>
      <c r="CU54" s="131"/>
      <c r="CV54" s="131"/>
      <c r="CW54" s="131"/>
      <c r="CX54" s="125"/>
      <c r="DC54" s="126"/>
      <c r="DJ54" s="132"/>
      <c r="DK54" s="132"/>
      <c r="DL54" s="132"/>
      <c r="DN54" s="133"/>
      <c r="DO54" s="133"/>
      <c r="DP54" s="133"/>
      <c r="DQ54" s="133"/>
      <c r="DZ54" s="120"/>
      <c r="ES54" s="121"/>
      <c r="EY54" s="120"/>
      <c r="EZ54" s="119"/>
      <c r="FA54" s="119"/>
      <c r="FB54" s="119"/>
      <c r="FC54" s="120"/>
      <c r="FD54" s="120"/>
      <c r="FE54" s="120"/>
      <c r="FH54" s="119"/>
      <c r="FI54" s="119"/>
      <c r="FK54" s="120"/>
      <c r="FL54" s="120"/>
      <c r="FM54" s="120"/>
      <c r="FN54" s="119"/>
      <c r="FO54" s="119"/>
      <c r="FP54" s="119"/>
      <c r="FQ54" s="119"/>
      <c r="FT54" s="119"/>
      <c r="FU54" s="119"/>
      <c r="FV54" s="119"/>
      <c r="FW54" s="119"/>
      <c r="FX54" s="119"/>
      <c r="FY54" s="119"/>
      <c r="GH54" s="134"/>
      <c r="HN54" s="120"/>
      <c r="HO54" s="119"/>
      <c r="HQ54" s="120"/>
      <c r="HS54" s="119"/>
      <c r="HT54" s="120"/>
      <c r="HW54" s="119"/>
    </row>
    <row r="55" spans="41:231" ht="15" customHeight="1">
      <c r="AO55" s="113"/>
      <c r="AP55" s="113"/>
      <c r="AQ55" s="113"/>
      <c r="AR55" s="113"/>
      <c r="AS55" s="113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30"/>
      <c r="BE55" s="130"/>
      <c r="BF55" s="130"/>
      <c r="BG55" s="130"/>
      <c r="BH55" s="130"/>
      <c r="BI55" s="130"/>
      <c r="BJ55" s="130"/>
      <c r="BK55" s="130"/>
      <c r="BL55" s="130"/>
      <c r="BM55" s="130"/>
      <c r="BN55" s="130"/>
      <c r="BO55" s="130"/>
      <c r="BP55" s="130"/>
      <c r="BQ55" s="130"/>
      <c r="BR55" s="131"/>
      <c r="BS55" s="131"/>
      <c r="BT55" s="131"/>
      <c r="BU55" s="131"/>
      <c r="BV55" s="131"/>
      <c r="BW55" s="131"/>
      <c r="BX55" s="131"/>
      <c r="BY55" s="131"/>
      <c r="BZ55" s="131"/>
      <c r="CA55" s="131"/>
      <c r="CB55" s="131"/>
      <c r="CC55" s="131"/>
      <c r="CD55" s="131"/>
      <c r="CE55" s="131"/>
      <c r="CF55" s="131"/>
      <c r="CG55" s="131"/>
      <c r="CH55" s="131"/>
      <c r="CI55" s="131"/>
      <c r="CJ55" s="131"/>
      <c r="CK55" s="131"/>
      <c r="CL55" s="131"/>
      <c r="CM55" s="131"/>
      <c r="CN55" s="131"/>
      <c r="CO55" s="131"/>
      <c r="CP55" s="131"/>
      <c r="CQ55" s="131"/>
      <c r="CR55" s="131"/>
      <c r="CS55" s="131"/>
      <c r="CT55" s="131"/>
      <c r="CU55" s="131"/>
      <c r="CV55" s="131"/>
      <c r="CW55" s="131"/>
      <c r="CX55" s="125"/>
      <c r="DC55" s="126"/>
      <c r="DJ55" s="132"/>
      <c r="DK55" s="132"/>
      <c r="DL55" s="132"/>
      <c r="DN55" s="133"/>
      <c r="DO55" s="133"/>
      <c r="DP55" s="133"/>
      <c r="DQ55" s="133"/>
      <c r="DZ55" s="120"/>
      <c r="ES55" s="121"/>
      <c r="EY55" s="120"/>
      <c r="EZ55" s="119"/>
      <c r="FA55" s="119"/>
      <c r="FB55" s="119"/>
      <c r="FC55" s="120"/>
      <c r="FD55" s="120"/>
      <c r="FE55" s="120"/>
      <c r="FH55" s="119"/>
      <c r="FI55" s="119"/>
      <c r="FK55" s="120"/>
      <c r="FL55" s="120"/>
      <c r="FM55" s="120"/>
      <c r="FN55" s="119"/>
      <c r="FO55" s="119"/>
      <c r="FP55" s="119"/>
      <c r="FQ55" s="119"/>
      <c r="FT55" s="119"/>
      <c r="FU55" s="119"/>
      <c r="FV55" s="119"/>
      <c r="FW55" s="119"/>
      <c r="FX55" s="119"/>
      <c r="FY55" s="119"/>
      <c r="GH55" s="134"/>
      <c r="HN55" s="120"/>
      <c r="HO55" s="119"/>
      <c r="HQ55" s="120"/>
      <c r="HS55" s="119"/>
      <c r="HT55" s="120"/>
      <c r="HW55" s="119"/>
    </row>
    <row r="56" spans="41:231" ht="15" customHeight="1">
      <c r="AO56" s="113"/>
      <c r="AP56" s="113"/>
      <c r="AQ56" s="113"/>
      <c r="AR56" s="113"/>
      <c r="AS56" s="113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0"/>
      <c r="BG56" s="130"/>
      <c r="BH56" s="130"/>
      <c r="BI56" s="130"/>
      <c r="BJ56" s="130"/>
      <c r="BK56" s="130"/>
      <c r="BL56" s="130"/>
      <c r="BM56" s="130"/>
      <c r="BN56" s="130"/>
      <c r="BO56" s="130"/>
      <c r="BP56" s="130"/>
      <c r="BQ56" s="130"/>
      <c r="BR56" s="131"/>
      <c r="BS56" s="131"/>
      <c r="BT56" s="131"/>
      <c r="BU56" s="131"/>
      <c r="BV56" s="131"/>
      <c r="BW56" s="131"/>
      <c r="BX56" s="131"/>
      <c r="BY56" s="131"/>
      <c r="BZ56" s="131"/>
      <c r="CA56" s="131"/>
      <c r="CB56" s="131"/>
      <c r="CC56" s="131"/>
      <c r="CD56" s="131"/>
      <c r="CE56" s="131"/>
      <c r="CF56" s="131"/>
      <c r="CG56" s="131"/>
      <c r="CH56" s="131"/>
      <c r="CI56" s="131"/>
      <c r="CJ56" s="131"/>
      <c r="CK56" s="131"/>
      <c r="CL56" s="131"/>
      <c r="CM56" s="131"/>
      <c r="CN56" s="131"/>
      <c r="CO56" s="131"/>
      <c r="CP56" s="131"/>
      <c r="CQ56" s="131"/>
      <c r="CR56" s="131"/>
      <c r="CS56" s="131"/>
      <c r="CT56" s="131"/>
      <c r="CU56" s="131"/>
      <c r="CV56" s="131"/>
      <c r="CW56" s="131"/>
      <c r="CX56" s="125"/>
      <c r="DC56" s="126"/>
      <c r="DJ56" s="132"/>
      <c r="DK56" s="132"/>
      <c r="DL56" s="132"/>
      <c r="DN56" s="133"/>
      <c r="DO56" s="133"/>
      <c r="DP56" s="133"/>
      <c r="DQ56" s="133"/>
      <c r="DZ56" s="120"/>
      <c r="ES56" s="121"/>
      <c r="EY56" s="120"/>
      <c r="EZ56" s="119"/>
      <c r="FA56" s="119"/>
      <c r="FB56" s="119"/>
      <c r="FC56" s="120"/>
      <c r="FD56" s="120"/>
      <c r="FE56" s="120"/>
      <c r="FH56" s="119"/>
      <c r="FI56" s="119"/>
      <c r="FK56" s="120"/>
      <c r="FL56" s="120"/>
      <c r="FM56" s="120"/>
      <c r="FN56" s="119"/>
      <c r="FO56" s="119"/>
      <c r="FP56" s="119"/>
      <c r="FQ56" s="119"/>
      <c r="FT56" s="119"/>
      <c r="FU56" s="119"/>
      <c r="FV56" s="119"/>
      <c r="FW56" s="119"/>
      <c r="FX56" s="119"/>
      <c r="FY56" s="119"/>
      <c r="GH56" s="134"/>
      <c r="HN56" s="120"/>
      <c r="HO56" s="119"/>
      <c r="HQ56" s="120"/>
      <c r="HS56" s="119"/>
      <c r="HT56" s="120"/>
      <c r="HW56" s="119"/>
    </row>
    <row r="57" spans="41:231" ht="15" customHeight="1">
      <c r="AO57" s="113"/>
      <c r="AP57" s="113"/>
      <c r="AQ57" s="113"/>
      <c r="AR57" s="113"/>
      <c r="AS57" s="113"/>
      <c r="AT57" s="130"/>
      <c r="AU57" s="130"/>
      <c r="AV57" s="130"/>
      <c r="AW57" s="130"/>
      <c r="AX57" s="130"/>
      <c r="AY57" s="130"/>
      <c r="AZ57" s="130"/>
      <c r="BA57" s="130"/>
      <c r="BB57" s="130"/>
      <c r="BC57" s="130"/>
      <c r="BD57" s="130"/>
      <c r="BE57" s="130"/>
      <c r="BF57" s="130"/>
      <c r="BG57" s="130"/>
      <c r="BH57" s="130"/>
      <c r="BI57" s="130"/>
      <c r="BJ57" s="130"/>
      <c r="BK57" s="130"/>
      <c r="BL57" s="130"/>
      <c r="BM57" s="130"/>
      <c r="BN57" s="130"/>
      <c r="BO57" s="130"/>
      <c r="BP57" s="130"/>
      <c r="BQ57" s="130"/>
      <c r="BR57" s="131"/>
      <c r="BS57" s="131"/>
      <c r="BT57" s="131"/>
      <c r="BU57" s="131"/>
      <c r="BV57" s="131"/>
      <c r="BW57" s="131"/>
      <c r="BX57" s="131"/>
      <c r="BY57" s="131"/>
      <c r="BZ57" s="131"/>
      <c r="CA57" s="131"/>
      <c r="CB57" s="131"/>
      <c r="CC57" s="131"/>
      <c r="CD57" s="131"/>
      <c r="CE57" s="131"/>
      <c r="CF57" s="131"/>
      <c r="CG57" s="131"/>
      <c r="CH57" s="131"/>
      <c r="CI57" s="131"/>
      <c r="CJ57" s="131"/>
      <c r="CK57" s="131"/>
      <c r="CL57" s="131"/>
      <c r="CM57" s="131"/>
      <c r="CN57" s="131"/>
      <c r="CO57" s="131"/>
      <c r="CP57" s="131"/>
      <c r="CQ57" s="131"/>
      <c r="CR57" s="131"/>
      <c r="CS57" s="131"/>
      <c r="CT57" s="131"/>
      <c r="CU57" s="131"/>
      <c r="CV57" s="131"/>
      <c r="CW57" s="131"/>
      <c r="CX57" s="125"/>
      <c r="DC57" s="126"/>
      <c r="DJ57" s="132"/>
      <c r="DK57" s="132"/>
      <c r="DL57" s="132"/>
      <c r="DN57" s="133"/>
      <c r="DO57" s="133"/>
      <c r="DP57" s="133"/>
      <c r="DQ57" s="133"/>
      <c r="DZ57" s="120"/>
      <c r="ES57" s="121"/>
      <c r="EY57" s="120"/>
      <c r="EZ57" s="119"/>
      <c r="FA57" s="119"/>
      <c r="FB57" s="119"/>
      <c r="FC57" s="120"/>
      <c r="FD57" s="120"/>
      <c r="FE57" s="120"/>
      <c r="FH57" s="119"/>
      <c r="FI57" s="119"/>
      <c r="FK57" s="120"/>
      <c r="FL57" s="120"/>
      <c r="FM57" s="120"/>
      <c r="FN57" s="119"/>
      <c r="FO57" s="119"/>
      <c r="FP57" s="119"/>
      <c r="FQ57" s="119"/>
      <c r="FT57" s="119"/>
      <c r="FU57" s="119"/>
      <c r="FV57" s="119"/>
      <c r="FW57" s="119"/>
      <c r="FX57" s="119"/>
      <c r="FY57" s="119"/>
      <c r="GH57" s="134"/>
      <c r="HN57" s="120"/>
      <c r="HO57" s="119"/>
      <c r="HQ57" s="120"/>
      <c r="HS57" s="119"/>
      <c r="HT57" s="120"/>
      <c r="HW57" s="119"/>
    </row>
    <row r="59" spans="41:231" ht="15" customHeight="1">
      <c r="AO59" s="113"/>
      <c r="AP59" s="113"/>
      <c r="AQ59" s="113"/>
      <c r="AR59" s="113"/>
      <c r="AS59" s="113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130"/>
      <c r="BF59" s="130"/>
      <c r="BG59" s="130"/>
      <c r="BH59" s="130"/>
      <c r="BI59" s="130"/>
      <c r="BJ59" s="130"/>
      <c r="BK59" s="130"/>
      <c r="BL59" s="130"/>
      <c r="BM59" s="130"/>
      <c r="BN59" s="130"/>
      <c r="BO59" s="130"/>
      <c r="BP59" s="130"/>
      <c r="BQ59" s="130"/>
      <c r="BR59" s="131"/>
      <c r="BS59" s="131"/>
      <c r="BT59" s="131"/>
      <c r="BU59" s="131"/>
      <c r="BV59" s="131"/>
      <c r="BW59" s="131"/>
      <c r="BX59" s="131"/>
      <c r="BY59" s="131"/>
      <c r="BZ59" s="131"/>
      <c r="CA59" s="131"/>
      <c r="CB59" s="131"/>
      <c r="CC59" s="131"/>
      <c r="CD59" s="131"/>
      <c r="CE59" s="131"/>
      <c r="CF59" s="131"/>
      <c r="CG59" s="131"/>
      <c r="CH59" s="131"/>
      <c r="CI59" s="131"/>
      <c r="CJ59" s="131"/>
      <c r="CK59" s="131"/>
      <c r="CL59" s="131"/>
      <c r="CM59" s="131"/>
      <c r="CN59" s="131"/>
      <c r="CO59" s="131"/>
      <c r="CP59" s="131"/>
      <c r="CQ59" s="131"/>
      <c r="CR59" s="131"/>
      <c r="CS59" s="131"/>
      <c r="CT59" s="131"/>
      <c r="CU59" s="131"/>
      <c r="CV59" s="131"/>
      <c r="CW59" s="131"/>
      <c r="CX59" s="125"/>
      <c r="DC59" s="126"/>
      <c r="DJ59" s="132"/>
      <c r="DK59" s="132"/>
      <c r="DL59" s="132"/>
      <c r="DN59" s="133"/>
      <c r="DO59" s="133"/>
      <c r="DP59" s="133"/>
      <c r="DQ59" s="133"/>
      <c r="DZ59" s="120"/>
      <c r="ES59" s="121"/>
      <c r="EY59" s="120"/>
      <c r="EZ59" s="119"/>
      <c r="FA59" s="119"/>
      <c r="FB59" s="119"/>
      <c r="FC59" s="120"/>
      <c r="FD59" s="120"/>
      <c r="FE59" s="120"/>
      <c r="FH59" s="119"/>
      <c r="FI59" s="119"/>
      <c r="FK59" s="120"/>
      <c r="FL59" s="120"/>
      <c r="FM59" s="120"/>
      <c r="FN59" s="119"/>
      <c r="FO59" s="119"/>
      <c r="FP59" s="119"/>
      <c r="FQ59" s="119"/>
      <c r="FT59" s="119"/>
      <c r="FU59" s="119"/>
      <c r="FV59" s="119"/>
      <c r="FW59" s="119"/>
      <c r="FX59" s="119"/>
      <c r="FY59" s="119"/>
      <c r="GH59" s="134"/>
      <c r="HN59" s="120"/>
      <c r="HO59" s="119"/>
      <c r="HQ59" s="120"/>
      <c r="HS59" s="119"/>
      <c r="HT59" s="120"/>
      <c r="HW59" s="119"/>
    </row>
    <row r="60" spans="41:231" ht="15" customHeight="1">
      <c r="AO60" s="113"/>
      <c r="AP60" s="113"/>
      <c r="AQ60" s="113"/>
      <c r="AR60" s="113"/>
      <c r="AS60" s="113"/>
      <c r="AT60" s="130"/>
      <c r="AU60" s="130"/>
      <c r="AV60" s="130"/>
      <c r="AW60" s="130"/>
      <c r="AX60" s="130"/>
      <c r="AY60" s="130"/>
      <c r="AZ60" s="130"/>
      <c r="BA60" s="130"/>
      <c r="BB60" s="130"/>
      <c r="BC60" s="130"/>
      <c r="BD60" s="130"/>
      <c r="BE60" s="130"/>
      <c r="BF60" s="130"/>
      <c r="BG60" s="130"/>
      <c r="BH60" s="130"/>
      <c r="BI60" s="130"/>
      <c r="BJ60" s="130"/>
      <c r="BK60" s="130"/>
      <c r="BL60" s="130"/>
      <c r="BM60" s="130"/>
      <c r="BN60" s="130"/>
      <c r="BO60" s="130"/>
      <c r="BP60" s="130"/>
      <c r="BQ60" s="130"/>
      <c r="BR60" s="131"/>
      <c r="BS60" s="131"/>
      <c r="BT60" s="131"/>
      <c r="BU60" s="131"/>
      <c r="BV60" s="131"/>
      <c r="BW60" s="131"/>
      <c r="BX60" s="131"/>
      <c r="BY60" s="131"/>
      <c r="BZ60" s="131"/>
      <c r="CA60" s="131"/>
      <c r="CB60" s="131"/>
      <c r="CC60" s="131"/>
      <c r="CD60" s="131"/>
      <c r="CE60" s="131"/>
      <c r="CF60" s="131"/>
      <c r="CG60" s="131"/>
      <c r="CH60" s="131"/>
      <c r="CI60" s="131"/>
      <c r="CJ60" s="131"/>
      <c r="CK60" s="131"/>
      <c r="CL60" s="131"/>
      <c r="CM60" s="131"/>
      <c r="CN60" s="131"/>
      <c r="CO60" s="131"/>
      <c r="CP60" s="131"/>
      <c r="CQ60" s="131"/>
      <c r="CR60" s="131"/>
      <c r="CS60" s="131"/>
      <c r="CT60" s="131"/>
      <c r="CU60" s="131"/>
      <c r="CV60" s="131"/>
      <c r="CW60" s="131"/>
      <c r="CX60" s="125"/>
      <c r="DC60" s="126"/>
      <c r="DJ60" s="132"/>
      <c r="DK60" s="132"/>
      <c r="DL60" s="132"/>
      <c r="DM60" s="132"/>
      <c r="DN60" s="133"/>
      <c r="DO60" s="133"/>
      <c r="DP60" s="133"/>
      <c r="DQ60" s="133"/>
      <c r="DZ60" s="120"/>
      <c r="ES60" s="121"/>
      <c r="EY60" s="120"/>
      <c r="EZ60" s="119"/>
      <c r="FA60" s="119"/>
      <c r="FB60" s="119"/>
      <c r="FC60" s="120"/>
      <c r="FD60" s="120"/>
      <c r="FE60" s="120"/>
      <c r="FH60" s="119"/>
      <c r="FI60" s="119"/>
      <c r="FK60" s="120"/>
      <c r="FL60" s="120"/>
      <c r="FM60" s="120"/>
      <c r="FN60" s="119"/>
      <c r="FO60" s="119"/>
      <c r="FP60" s="119"/>
      <c r="FQ60" s="119"/>
      <c r="FT60" s="119"/>
      <c r="FU60" s="119"/>
      <c r="FV60" s="119"/>
      <c r="FW60" s="119"/>
      <c r="FX60" s="119"/>
      <c r="FY60" s="119"/>
      <c r="GH60" s="134"/>
      <c r="HN60" s="120"/>
      <c r="HO60" s="119"/>
      <c r="HQ60" s="120"/>
      <c r="HS60" s="119"/>
      <c r="HT60" s="120"/>
      <c r="HW60" s="119"/>
    </row>
    <row r="61" spans="41:231" ht="15" customHeight="1">
      <c r="AO61" s="113"/>
      <c r="AP61" s="113"/>
      <c r="AQ61" s="113"/>
      <c r="AR61" s="113"/>
      <c r="AS61" s="113"/>
      <c r="AT61" s="130"/>
      <c r="AU61" s="130"/>
      <c r="AV61" s="130"/>
      <c r="AW61" s="130"/>
      <c r="AX61" s="130"/>
      <c r="AY61" s="130"/>
      <c r="AZ61" s="130"/>
      <c r="BA61" s="130"/>
      <c r="BB61" s="130"/>
      <c r="BC61" s="130"/>
      <c r="BD61" s="130"/>
      <c r="BE61" s="130"/>
      <c r="BF61" s="130"/>
      <c r="BG61" s="130"/>
      <c r="BH61" s="130"/>
      <c r="BI61" s="130"/>
      <c r="BJ61" s="130"/>
      <c r="BK61" s="130"/>
      <c r="BL61" s="130"/>
      <c r="BM61" s="130"/>
      <c r="BN61" s="130"/>
      <c r="BO61" s="130"/>
      <c r="BP61" s="130"/>
      <c r="BQ61" s="130"/>
      <c r="BR61" s="131"/>
      <c r="BS61" s="131"/>
      <c r="BT61" s="131"/>
      <c r="BU61" s="131"/>
      <c r="BV61" s="131"/>
      <c r="BW61" s="131"/>
      <c r="BX61" s="131"/>
      <c r="BY61" s="131"/>
      <c r="BZ61" s="131"/>
      <c r="CA61" s="131"/>
      <c r="CB61" s="131"/>
      <c r="CC61" s="131"/>
      <c r="CD61" s="131"/>
      <c r="CE61" s="131"/>
      <c r="CF61" s="131"/>
      <c r="CG61" s="131"/>
      <c r="CH61" s="131"/>
      <c r="CI61" s="131"/>
      <c r="CJ61" s="131"/>
      <c r="CK61" s="131"/>
      <c r="CL61" s="131"/>
      <c r="CM61" s="131"/>
      <c r="CN61" s="131"/>
      <c r="CO61" s="131"/>
      <c r="CP61" s="131"/>
      <c r="CQ61" s="131"/>
      <c r="CR61" s="131"/>
      <c r="CS61" s="131"/>
      <c r="CT61" s="131"/>
      <c r="CU61" s="131"/>
      <c r="CV61" s="131"/>
      <c r="CW61" s="131"/>
      <c r="CX61" s="125"/>
      <c r="DC61" s="126"/>
      <c r="DJ61" s="132"/>
      <c r="DK61" s="132"/>
      <c r="DL61" s="132"/>
      <c r="DM61" s="132"/>
      <c r="DN61" s="133"/>
      <c r="DO61" s="133"/>
      <c r="DP61" s="133"/>
      <c r="DQ61" s="133"/>
      <c r="DZ61" s="120"/>
      <c r="ES61" s="121"/>
      <c r="EY61" s="120"/>
      <c r="EZ61" s="119"/>
      <c r="FA61" s="119"/>
      <c r="FB61" s="119"/>
      <c r="FC61" s="120"/>
      <c r="FD61" s="120"/>
      <c r="FE61" s="120"/>
      <c r="FH61" s="119"/>
      <c r="FI61" s="119"/>
      <c r="FK61" s="120"/>
      <c r="FL61" s="120"/>
      <c r="FM61" s="120"/>
      <c r="FN61" s="119"/>
      <c r="FO61" s="119"/>
      <c r="FP61" s="119"/>
      <c r="FQ61" s="119"/>
      <c r="FT61" s="119"/>
      <c r="FU61" s="119"/>
      <c r="FV61" s="119"/>
      <c r="FW61" s="119"/>
      <c r="FX61" s="119"/>
      <c r="FY61" s="119"/>
      <c r="GH61" s="134"/>
      <c r="HN61" s="120"/>
      <c r="HO61" s="119"/>
      <c r="HQ61" s="120"/>
      <c r="HS61" s="119"/>
      <c r="HT61" s="120"/>
      <c r="HW61" s="119"/>
    </row>
    <row r="62" spans="41:231" ht="15" customHeight="1">
      <c r="AO62" s="113"/>
      <c r="AP62" s="113"/>
      <c r="AQ62" s="113"/>
      <c r="AR62" s="113"/>
      <c r="AS62" s="113"/>
      <c r="AT62" s="130"/>
      <c r="AU62" s="130"/>
      <c r="AV62" s="130"/>
      <c r="AW62" s="130"/>
      <c r="AX62" s="130"/>
      <c r="AY62" s="130"/>
      <c r="AZ62" s="130"/>
      <c r="BA62" s="130"/>
      <c r="BB62" s="130"/>
      <c r="BC62" s="130"/>
      <c r="BD62" s="130"/>
      <c r="BE62" s="130"/>
      <c r="BF62" s="130"/>
      <c r="BG62" s="130"/>
      <c r="BH62" s="130"/>
      <c r="BI62" s="130"/>
      <c r="BJ62" s="130"/>
      <c r="BK62" s="130"/>
      <c r="BL62" s="130"/>
      <c r="BM62" s="130"/>
      <c r="BN62" s="130"/>
      <c r="BO62" s="130"/>
      <c r="BP62" s="130"/>
      <c r="BQ62" s="130"/>
      <c r="BR62" s="131"/>
      <c r="BS62" s="131"/>
      <c r="BT62" s="131"/>
      <c r="BU62" s="131"/>
      <c r="BV62" s="131"/>
      <c r="BW62" s="131"/>
      <c r="BX62" s="131"/>
      <c r="BY62" s="131"/>
      <c r="BZ62" s="131"/>
      <c r="CA62" s="131"/>
      <c r="CB62" s="131"/>
      <c r="CC62" s="131"/>
      <c r="CD62" s="131"/>
      <c r="CE62" s="131"/>
      <c r="CF62" s="131"/>
      <c r="CG62" s="131"/>
      <c r="CH62" s="131"/>
      <c r="CI62" s="131"/>
      <c r="CJ62" s="131"/>
      <c r="CK62" s="131"/>
      <c r="CL62" s="131"/>
      <c r="CM62" s="131"/>
      <c r="CN62" s="131"/>
      <c r="CO62" s="131"/>
      <c r="CP62" s="131"/>
      <c r="CQ62" s="131"/>
      <c r="CR62" s="131"/>
      <c r="CS62" s="131"/>
      <c r="CT62" s="131"/>
      <c r="CU62" s="131"/>
      <c r="CV62" s="131"/>
      <c r="CW62" s="131"/>
      <c r="CX62" s="125"/>
      <c r="DC62" s="126"/>
      <c r="DJ62" s="132"/>
      <c r="DK62" s="132"/>
      <c r="DL62" s="132"/>
      <c r="DM62" s="132"/>
      <c r="DN62" s="133"/>
      <c r="DO62" s="133"/>
      <c r="DP62" s="133"/>
      <c r="DQ62" s="133"/>
      <c r="DZ62" s="120"/>
      <c r="ES62" s="121"/>
      <c r="EY62" s="120"/>
      <c r="EZ62" s="119"/>
      <c r="FA62" s="119"/>
      <c r="FB62" s="119"/>
      <c r="FC62" s="120"/>
      <c r="FD62" s="120"/>
      <c r="FE62" s="120"/>
      <c r="FH62" s="119"/>
      <c r="FI62" s="119"/>
      <c r="FK62" s="120"/>
      <c r="FL62" s="120"/>
      <c r="FM62" s="120"/>
      <c r="FN62" s="119"/>
      <c r="FO62" s="119"/>
      <c r="FP62" s="119"/>
      <c r="FQ62" s="119"/>
      <c r="FT62" s="119"/>
      <c r="FU62" s="119"/>
      <c r="FV62" s="119"/>
      <c r="FW62" s="119"/>
      <c r="FX62" s="119"/>
      <c r="FY62" s="119"/>
      <c r="GH62" s="134"/>
      <c r="HN62" s="120"/>
      <c r="HO62" s="119"/>
      <c r="HQ62" s="120"/>
      <c r="HS62" s="119"/>
      <c r="HT62" s="120"/>
      <c r="HW62" s="119"/>
    </row>
    <row r="63" spans="41:231" ht="15" customHeight="1">
      <c r="AO63" s="113"/>
      <c r="AP63" s="113"/>
      <c r="AQ63" s="113"/>
      <c r="AR63" s="113"/>
      <c r="AS63" s="113"/>
      <c r="AT63" s="130"/>
      <c r="AU63" s="130"/>
      <c r="AV63" s="130"/>
      <c r="AW63" s="130"/>
      <c r="AX63" s="130"/>
      <c r="AY63" s="130"/>
      <c r="AZ63" s="130"/>
      <c r="BA63" s="130"/>
      <c r="BB63" s="130"/>
      <c r="BC63" s="130"/>
      <c r="BD63" s="130"/>
      <c r="BE63" s="130"/>
      <c r="BF63" s="130"/>
      <c r="BG63" s="130"/>
      <c r="BH63" s="130"/>
      <c r="BI63" s="130"/>
      <c r="BJ63" s="130"/>
      <c r="BK63" s="130"/>
      <c r="BL63" s="130"/>
      <c r="BM63" s="130"/>
      <c r="BN63" s="130"/>
      <c r="BO63" s="130"/>
      <c r="BP63" s="130"/>
      <c r="BQ63" s="130"/>
      <c r="BR63" s="131"/>
      <c r="BS63" s="131"/>
      <c r="BT63" s="131"/>
      <c r="BU63" s="131"/>
      <c r="BV63" s="131"/>
      <c r="BW63" s="131"/>
      <c r="BX63" s="131"/>
      <c r="BY63" s="131"/>
      <c r="BZ63" s="131"/>
      <c r="CA63" s="131"/>
      <c r="CB63" s="131"/>
      <c r="CC63" s="131"/>
      <c r="CD63" s="131"/>
      <c r="CE63" s="131"/>
      <c r="CF63" s="131"/>
      <c r="CG63" s="131"/>
      <c r="CH63" s="131"/>
      <c r="CI63" s="131"/>
      <c r="CJ63" s="131"/>
      <c r="CK63" s="131"/>
      <c r="CL63" s="131"/>
      <c r="CM63" s="131"/>
      <c r="CN63" s="131"/>
      <c r="CO63" s="131"/>
      <c r="CP63" s="131"/>
      <c r="CQ63" s="131"/>
      <c r="CR63" s="131"/>
      <c r="CS63" s="131"/>
      <c r="CT63" s="131"/>
      <c r="CU63" s="131"/>
      <c r="CV63" s="131"/>
      <c r="CW63" s="131"/>
      <c r="CX63" s="125"/>
      <c r="DC63" s="126"/>
      <c r="DJ63" s="132"/>
      <c r="DK63" s="132"/>
      <c r="DL63" s="132"/>
      <c r="DM63" s="132"/>
      <c r="DN63" s="133"/>
      <c r="DO63" s="133"/>
      <c r="DP63" s="133"/>
      <c r="DQ63" s="133"/>
      <c r="DZ63" s="120"/>
      <c r="ES63" s="121"/>
      <c r="EY63" s="120"/>
      <c r="EZ63" s="119"/>
      <c r="FA63" s="119"/>
      <c r="FB63" s="119"/>
      <c r="FC63" s="120"/>
      <c r="FD63" s="120"/>
      <c r="FE63" s="120"/>
      <c r="FH63" s="119"/>
      <c r="FI63" s="119"/>
      <c r="FK63" s="120"/>
      <c r="FL63" s="120"/>
      <c r="FM63" s="120"/>
      <c r="FN63" s="119"/>
      <c r="FO63" s="119"/>
      <c r="FP63" s="119"/>
      <c r="FQ63" s="119"/>
      <c r="FT63" s="119"/>
      <c r="FU63" s="119"/>
      <c r="FV63" s="119"/>
      <c r="FW63" s="119"/>
      <c r="FX63" s="119"/>
      <c r="FY63" s="119"/>
      <c r="GH63" s="134"/>
      <c r="HN63" s="120"/>
      <c r="HO63" s="119"/>
      <c r="HQ63" s="120"/>
      <c r="HS63" s="119"/>
      <c r="HT63" s="120"/>
      <c r="HW63" s="119"/>
    </row>
    <row r="64" spans="41:231" ht="15" customHeight="1">
      <c r="AO64" s="113"/>
      <c r="AP64" s="113"/>
      <c r="AQ64" s="113"/>
      <c r="AR64" s="113"/>
      <c r="AS64" s="113"/>
      <c r="AT64" s="130"/>
      <c r="AU64" s="130"/>
      <c r="AV64" s="130"/>
      <c r="AW64" s="130"/>
      <c r="AX64" s="130"/>
      <c r="AY64" s="130"/>
      <c r="AZ64" s="130"/>
      <c r="BA64" s="130"/>
      <c r="BB64" s="130"/>
      <c r="BC64" s="130"/>
      <c r="BD64" s="130"/>
      <c r="BE64" s="130"/>
      <c r="BF64" s="130"/>
      <c r="BG64" s="130"/>
      <c r="BH64" s="130"/>
      <c r="BI64" s="130"/>
      <c r="BJ64" s="130"/>
      <c r="BK64" s="130"/>
      <c r="BL64" s="130"/>
      <c r="BM64" s="130"/>
      <c r="BN64" s="130"/>
      <c r="BO64" s="130"/>
      <c r="BP64" s="130"/>
      <c r="BQ64" s="130"/>
      <c r="BR64" s="131"/>
      <c r="BS64" s="131"/>
      <c r="BT64" s="131"/>
      <c r="BU64" s="131"/>
      <c r="BV64" s="131"/>
      <c r="BW64" s="131"/>
      <c r="BX64" s="131"/>
      <c r="BY64" s="131"/>
      <c r="BZ64" s="131"/>
      <c r="CA64" s="131"/>
      <c r="CB64" s="131"/>
      <c r="CC64" s="131"/>
      <c r="CD64" s="131"/>
      <c r="CE64" s="131"/>
      <c r="CF64" s="131"/>
      <c r="CG64" s="131"/>
      <c r="CH64" s="131"/>
      <c r="CI64" s="131"/>
      <c r="CJ64" s="131"/>
      <c r="CK64" s="131"/>
      <c r="CL64" s="131"/>
      <c r="CM64" s="131"/>
      <c r="CN64" s="131"/>
      <c r="CO64" s="131"/>
      <c r="CP64" s="131"/>
      <c r="CQ64" s="131"/>
      <c r="CR64" s="131"/>
      <c r="CS64" s="131"/>
      <c r="CT64" s="131"/>
      <c r="CU64" s="131"/>
      <c r="CV64" s="131"/>
      <c r="CW64" s="131"/>
      <c r="CX64" s="125"/>
      <c r="DC64" s="126"/>
      <c r="DJ64" s="132"/>
      <c r="DK64" s="132"/>
      <c r="DL64" s="132"/>
      <c r="DM64" s="132"/>
      <c r="DN64" s="133"/>
      <c r="DO64" s="133"/>
      <c r="DP64" s="133"/>
      <c r="DQ64" s="133"/>
      <c r="DZ64" s="120"/>
      <c r="ES64" s="121"/>
      <c r="EY64" s="120"/>
      <c r="EZ64" s="119"/>
      <c r="FA64" s="119"/>
      <c r="FB64" s="119"/>
      <c r="FC64" s="120"/>
      <c r="FD64" s="120"/>
      <c r="FE64" s="120"/>
      <c r="FH64" s="119"/>
      <c r="FI64" s="119"/>
      <c r="FK64" s="120"/>
      <c r="FL64" s="120"/>
      <c r="FM64" s="120"/>
      <c r="FN64" s="119"/>
      <c r="FO64" s="119"/>
      <c r="FP64" s="119"/>
      <c r="FQ64" s="119"/>
      <c r="FT64" s="119"/>
      <c r="FU64" s="119"/>
      <c r="FV64" s="119"/>
      <c r="FW64" s="119"/>
      <c r="FX64" s="119"/>
      <c r="FY64" s="119"/>
      <c r="GH64" s="134"/>
      <c r="HN64" s="120"/>
      <c r="HO64" s="119"/>
      <c r="HQ64" s="120"/>
      <c r="HS64" s="119"/>
      <c r="HT64" s="120"/>
      <c r="HW64" s="119"/>
    </row>
    <row r="65" spans="41:231" ht="15" customHeight="1">
      <c r="AO65" s="113"/>
      <c r="AP65" s="113"/>
      <c r="AQ65" s="113"/>
      <c r="AR65" s="113"/>
      <c r="AS65" s="113"/>
      <c r="AT65" s="130"/>
      <c r="AU65" s="130"/>
      <c r="AV65" s="130"/>
      <c r="AW65" s="130"/>
      <c r="AX65" s="130"/>
      <c r="AY65" s="130"/>
      <c r="AZ65" s="130"/>
      <c r="BA65" s="130"/>
      <c r="BB65" s="130"/>
      <c r="BC65" s="130"/>
      <c r="BD65" s="130"/>
      <c r="BE65" s="130"/>
      <c r="BF65" s="130"/>
      <c r="BG65" s="130"/>
      <c r="BH65" s="130"/>
      <c r="BI65" s="130"/>
      <c r="BJ65" s="130"/>
      <c r="BK65" s="130"/>
      <c r="BL65" s="130"/>
      <c r="BM65" s="130"/>
      <c r="BN65" s="130"/>
      <c r="BO65" s="130"/>
      <c r="BP65" s="130"/>
      <c r="BQ65" s="130"/>
      <c r="BR65" s="131"/>
      <c r="BS65" s="131"/>
      <c r="BT65" s="131"/>
      <c r="BU65" s="131"/>
      <c r="BV65" s="131"/>
      <c r="BW65" s="131"/>
      <c r="BX65" s="131"/>
      <c r="BY65" s="131"/>
      <c r="BZ65" s="131"/>
      <c r="CA65" s="131"/>
      <c r="CB65" s="131"/>
      <c r="CC65" s="131"/>
      <c r="CD65" s="131"/>
      <c r="CE65" s="131"/>
      <c r="CF65" s="131"/>
      <c r="CG65" s="131"/>
      <c r="CH65" s="131"/>
      <c r="CI65" s="131"/>
      <c r="CJ65" s="131"/>
      <c r="CK65" s="131"/>
      <c r="CL65" s="131"/>
      <c r="CM65" s="131"/>
      <c r="CN65" s="131"/>
      <c r="CO65" s="131"/>
      <c r="CP65" s="131"/>
      <c r="CQ65" s="131"/>
      <c r="CR65" s="131"/>
      <c r="CS65" s="131"/>
      <c r="CT65" s="131"/>
      <c r="CU65" s="131"/>
      <c r="CV65" s="131"/>
      <c r="CW65" s="131"/>
      <c r="CX65" s="125"/>
      <c r="DC65" s="126"/>
      <c r="DJ65" s="132"/>
      <c r="DK65" s="132"/>
      <c r="DL65" s="132"/>
      <c r="DM65" s="132"/>
      <c r="DN65" s="133"/>
      <c r="DO65" s="133"/>
      <c r="DP65" s="133"/>
      <c r="DQ65" s="133"/>
      <c r="DZ65" s="120"/>
      <c r="ES65" s="121"/>
      <c r="EY65" s="120"/>
      <c r="EZ65" s="119"/>
      <c r="FA65" s="119"/>
      <c r="FB65" s="119"/>
      <c r="FC65" s="120"/>
      <c r="FD65" s="120"/>
      <c r="FE65" s="120"/>
      <c r="FH65" s="119"/>
      <c r="FI65" s="119"/>
      <c r="FK65" s="120"/>
      <c r="FL65" s="120"/>
      <c r="FM65" s="120"/>
      <c r="FN65" s="119"/>
      <c r="FO65" s="119"/>
      <c r="FP65" s="119"/>
      <c r="FQ65" s="119"/>
      <c r="FT65" s="119"/>
      <c r="FU65" s="119"/>
      <c r="FV65" s="119"/>
      <c r="FW65" s="119"/>
      <c r="FX65" s="119"/>
      <c r="FY65" s="119"/>
      <c r="GH65" s="134"/>
      <c r="HN65" s="120"/>
      <c r="HO65" s="119"/>
      <c r="HQ65" s="120"/>
      <c r="HS65" s="119"/>
      <c r="HT65" s="120"/>
      <c r="HW65" s="119"/>
    </row>
    <row r="66" spans="41:231" ht="15" customHeight="1">
      <c r="AO66" s="113"/>
      <c r="AP66" s="113"/>
      <c r="AQ66" s="113"/>
      <c r="AR66" s="113"/>
      <c r="AS66" s="113"/>
      <c r="AT66" s="130"/>
      <c r="AU66" s="130"/>
      <c r="AV66" s="130"/>
      <c r="AW66" s="130"/>
      <c r="AX66" s="130"/>
      <c r="AY66" s="130"/>
      <c r="AZ66" s="130"/>
      <c r="BA66" s="130"/>
      <c r="BB66" s="130"/>
      <c r="BC66" s="130"/>
      <c r="BD66" s="130"/>
      <c r="BE66" s="130"/>
      <c r="BF66" s="130"/>
      <c r="BG66" s="130"/>
      <c r="BH66" s="130"/>
      <c r="BI66" s="130"/>
      <c r="BJ66" s="130"/>
      <c r="BK66" s="130"/>
      <c r="BL66" s="130"/>
      <c r="BM66" s="130"/>
      <c r="BN66" s="130"/>
      <c r="BO66" s="130"/>
      <c r="BP66" s="130"/>
      <c r="BQ66" s="130"/>
      <c r="BR66" s="131"/>
      <c r="BS66" s="131"/>
      <c r="BT66" s="131"/>
      <c r="BU66" s="131"/>
      <c r="BV66" s="131"/>
      <c r="BW66" s="131"/>
      <c r="BX66" s="131"/>
      <c r="BY66" s="131"/>
      <c r="BZ66" s="131"/>
      <c r="CA66" s="131"/>
      <c r="CB66" s="131"/>
      <c r="CC66" s="131"/>
      <c r="CD66" s="131"/>
      <c r="CE66" s="131"/>
      <c r="CF66" s="131"/>
      <c r="CG66" s="131"/>
      <c r="CH66" s="131"/>
      <c r="CI66" s="131"/>
      <c r="CJ66" s="131"/>
      <c r="CK66" s="131"/>
      <c r="CL66" s="131"/>
      <c r="CM66" s="131"/>
      <c r="CN66" s="131"/>
      <c r="CO66" s="131"/>
      <c r="CP66" s="131"/>
      <c r="CQ66" s="131"/>
      <c r="CR66" s="131"/>
      <c r="CS66" s="131"/>
      <c r="CT66" s="131"/>
      <c r="CU66" s="131"/>
      <c r="CV66" s="131"/>
      <c r="CW66" s="131"/>
      <c r="CX66" s="125"/>
      <c r="DC66" s="126"/>
      <c r="DJ66" s="132"/>
      <c r="DK66" s="132"/>
      <c r="DL66" s="132"/>
      <c r="DM66" s="132"/>
      <c r="DN66" s="133"/>
      <c r="DO66" s="133"/>
      <c r="DP66" s="133"/>
      <c r="DQ66" s="133"/>
      <c r="DZ66" s="120"/>
      <c r="ES66" s="121"/>
      <c r="EY66" s="120"/>
      <c r="EZ66" s="119"/>
      <c r="FA66" s="119"/>
      <c r="FB66" s="119"/>
      <c r="FC66" s="120"/>
      <c r="FD66" s="120"/>
      <c r="FE66" s="120"/>
      <c r="FH66" s="119"/>
      <c r="FI66" s="119"/>
      <c r="FK66" s="120"/>
      <c r="FL66" s="120"/>
      <c r="FM66" s="120"/>
      <c r="FN66" s="119"/>
      <c r="FO66" s="119"/>
      <c r="FP66" s="119"/>
      <c r="FQ66" s="119"/>
      <c r="FT66" s="119"/>
      <c r="FU66" s="119"/>
      <c r="FV66" s="119"/>
      <c r="FW66" s="119"/>
      <c r="FX66" s="119"/>
      <c r="FY66" s="119"/>
      <c r="GH66" s="134"/>
      <c r="HN66" s="120"/>
      <c r="HO66" s="119"/>
      <c r="HQ66" s="120"/>
      <c r="HS66" s="119"/>
      <c r="HT66" s="120"/>
      <c r="HW66" s="119"/>
    </row>
    <row r="67" spans="41:231" ht="15" customHeight="1">
      <c r="AO67" s="113"/>
      <c r="AP67" s="113"/>
      <c r="AQ67" s="113"/>
      <c r="AR67" s="113"/>
      <c r="AS67" s="113"/>
      <c r="AT67" s="130"/>
      <c r="AU67" s="130"/>
      <c r="AV67" s="130"/>
      <c r="AW67" s="130"/>
      <c r="AX67" s="130"/>
      <c r="AY67" s="130"/>
      <c r="AZ67" s="130"/>
      <c r="BA67" s="130"/>
      <c r="BB67" s="130"/>
      <c r="BC67" s="130"/>
      <c r="BD67" s="130"/>
      <c r="BE67" s="130"/>
      <c r="BF67" s="130"/>
      <c r="BG67" s="130"/>
      <c r="BH67" s="130"/>
      <c r="BI67" s="130"/>
      <c r="BJ67" s="130"/>
      <c r="BK67" s="130"/>
      <c r="BL67" s="130"/>
      <c r="BM67" s="130"/>
      <c r="BN67" s="130"/>
      <c r="BO67" s="130"/>
      <c r="BP67" s="130"/>
      <c r="BQ67" s="130"/>
      <c r="BR67" s="131"/>
      <c r="BS67" s="131"/>
      <c r="BT67" s="131"/>
      <c r="BU67" s="131"/>
      <c r="BV67" s="131"/>
      <c r="BW67" s="131"/>
      <c r="BX67" s="131"/>
      <c r="BY67" s="131"/>
      <c r="BZ67" s="131"/>
      <c r="CA67" s="131"/>
      <c r="CB67" s="131"/>
      <c r="CC67" s="131"/>
      <c r="CD67" s="131"/>
      <c r="CE67" s="131"/>
      <c r="CF67" s="131"/>
      <c r="CG67" s="131"/>
      <c r="CH67" s="131"/>
      <c r="CI67" s="131"/>
      <c r="CJ67" s="131"/>
      <c r="CK67" s="131"/>
      <c r="CL67" s="131"/>
      <c r="CM67" s="131"/>
      <c r="CN67" s="131"/>
      <c r="CO67" s="131"/>
      <c r="CP67" s="131"/>
      <c r="CQ67" s="131"/>
      <c r="CR67" s="131"/>
      <c r="CS67" s="131"/>
      <c r="CT67" s="131"/>
      <c r="CU67" s="131"/>
      <c r="CV67" s="131"/>
      <c r="CW67" s="131"/>
      <c r="CX67" s="125"/>
      <c r="DC67" s="126"/>
      <c r="DJ67" s="132"/>
      <c r="DK67" s="132"/>
      <c r="DL67" s="132"/>
      <c r="DM67" s="132"/>
      <c r="DN67" s="133"/>
      <c r="DO67" s="133"/>
      <c r="DP67" s="133"/>
      <c r="DQ67" s="133"/>
      <c r="DZ67" s="120"/>
      <c r="ES67" s="121"/>
      <c r="EY67" s="120"/>
      <c r="EZ67" s="119"/>
      <c r="FA67" s="119"/>
      <c r="FB67" s="119"/>
      <c r="FC67" s="120"/>
      <c r="FD67" s="120"/>
      <c r="FE67" s="120"/>
      <c r="FH67" s="119"/>
      <c r="FI67" s="119"/>
      <c r="FK67" s="120"/>
      <c r="FL67" s="120"/>
      <c r="FM67" s="120"/>
      <c r="FN67" s="119"/>
      <c r="FO67" s="119"/>
      <c r="FP67" s="119"/>
      <c r="FQ67" s="119"/>
      <c r="FT67" s="119"/>
      <c r="FU67" s="119"/>
      <c r="FV67" s="119"/>
      <c r="FW67" s="119"/>
      <c r="FX67" s="119"/>
      <c r="FY67" s="119"/>
      <c r="GH67" s="134"/>
      <c r="HN67" s="120"/>
      <c r="HO67" s="119"/>
      <c r="HQ67" s="120"/>
      <c r="HS67" s="119"/>
      <c r="HT67" s="120"/>
      <c r="HW67" s="119"/>
    </row>
    <row r="68" spans="41:231" ht="15" customHeight="1">
      <c r="AO68" s="113"/>
      <c r="AP68" s="113"/>
      <c r="AQ68" s="113"/>
      <c r="AR68" s="113"/>
      <c r="AS68" s="113"/>
      <c r="AT68" s="130"/>
      <c r="AU68" s="130"/>
      <c r="AV68" s="130"/>
      <c r="AW68" s="130"/>
      <c r="AX68" s="130"/>
      <c r="AY68" s="130"/>
      <c r="AZ68" s="130"/>
      <c r="BA68" s="130"/>
      <c r="BB68" s="130"/>
      <c r="BC68" s="130"/>
      <c r="BD68" s="130"/>
      <c r="BE68" s="130"/>
      <c r="BF68" s="130"/>
      <c r="BG68" s="130"/>
      <c r="BH68" s="130"/>
      <c r="BI68" s="130"/>
      <c r="BJ68" s="130"/>
      <c r="BK68" s="130"/>
      <c r="BL68" s="130"/>
      <c r="BM68" s="130"/>
      <c r="BN68" s="130"/>
      <c r="BO68" s="130"/>
      <c r="BP68" s="130"/>
      <c r="BQ68" s="130"/>
      <c r="BR68" s="131"/>
      <c r="BS68" s="131"/>
      <c r="BT68" s="131"/>
      <c r="BU68" s="131"/>
      <c r="BV68" s="131"/>
      <c r="BW68" s="131"/>
      <c r="BX68" s="131"/>
      <c r="BY68" s="131"/>
      <c r="BZ68" s="131"/>
      <c r="CA68" s="131"/>
      <c r="CB68" s="131"/>
      <c r="CC68" s="131"/>
      <c r="CD68" s="131"/>
      <c r="CE68" s="131"/>
      <c r="CF68" s="131"/>
      <c r="CG68" s="131"/>
      <c r="CH68" s="131"/>
      <c r="CI68" s="131"/>
      <c r="CJ68" s="131"/>
      <c r="CK68" s="131"/>
      <c r="CL68" s="131"/>
      <c r="CM68" s="131"/>
      <c r="CN68" s="131"/>
      <c r="CO68" s="131"/>
      <c r="CP68" s="131"/>
      <c r="CQ68" s="131"/>
      <c r="CR68" s="131"/>
      <c r="CS68" s="131"/>
      <c r="CT68" s="131"/>
      <c r="CU68" s="131"/>
      <c r="CV68" s="131"/>
      <c r="CW68" s="131"/>
      <c r="CX68" s="125"/>
      <c r="DC68" s="126"/>
      <c r="DJ68" s="132"/>
      <c r="DK68" s="132"/>
      <c r="DL68" s="132"/>
      <c r="DM68" s="132"/>
      <c r="DN68" s="133"/>
      <c r="DO68" s="133"/>
      <c r="DP68" s="133"/>
      <c r="DQ68" s="133"/>
      <c r="DZ68" s="120"/>
      <c r="ES68" s="121"/>
      <c r="EY68" s="120"/>
      <c r="EZ68" s="119"/>
      <c r="FA68" s="119"/>
      <c r="FB68" s="119"/>
      <c r="FC68" s="120"/>
      <c r="FD68" s="120"/>
      <c r="FE68" s="120"/>
      <c r="FH68" s="119"/>
      <c r="FI68" s="119"/>
      <c r="FK68" s="120"/>
      <c r="FL68" s="120"/>
      <c r="FM68" s="120"/>
      <c r="FN68" s="119"/>
      <c r="FO68" s="119"/>
      <c r="FP68" s="119"/>
      <c r="FQ68" s="119"/>
      <c r="FT68" s="119"/>
      <c r="FU68" s="119"/>
      <c r="FV68" s="119"/>
      <c r="FW68" s="119"/>
      <c r="FX68" s="119"/>
      <c r="FY68" s="119"/>
      <c r="GH68" s="134"/>
      <c r="HN68" s="120"/>
      <c r="HO68" s="119"/>
      <c r="HQ68" s="120"/>
      <c r="HS68" s="119"/>
      <c r="HT68" s="120"/>
      <c r="HW68" s="119"/>
    </row>
    <row r="69" spans="41:231" ht="15" customHeight="1">
      <c r="AO69" s="113"/>
      <c r="AP69" s="113"/>
      <c r="AQ69" s="113"/>
      <c r="AR69" s="113"/>
      <c r="AS69" s="113"/>
      <c r="AT69" s="130"/>
      <c r="AU69" s="130"/>
      <c r="AV69" s="130"/>
      <c r="AW69" s="130"/>
      <c r="AX69" s="130"/>
      <c r="AY69" s="130"/>
      <c r="AZ69" s="130"/>
      <c r="BA69" s="130"/>
      <c r="BB69" s="130"/>
      <c r="BC69" s="130"/>
      <c r="BD69" s="130"/>
      <c r="BE69" s="130"/>
      <c r="BF69" s="130"/>
      <c r="BG69" s="130"/>
      <c r="BH69" s="130"/>
      <c r="BI69" s="130"/>
      <c r="BJ69" s="130"/>
      <c r="BK69" s="130"/>
      <c r="BL69" s="130"/>
      <c r="BM69" s="130"/>
      <c r="BN69" s="130"/>
      <c r="BO69" s="130"/>
      <c r="BP69" s="130"/>
      <c r="BQ69" s="130"/>
      <c r="BR69" s="131"/>
      <c r="BS69" s="131"/>
      <c r="BT69" s="131"/>
      <c r="BU69" s="131"/>
      <c r="BV69" s="131"/>
      <c r="BW69" s="131"/>
      <c r="BX69" s="131"/>
      <c r="BY69" s="131"/>
      <c r="BZ69" s="131"/>
      <c r="CA69" s="131"/>
      <c r="CB69" s="131"/>
      <c r="CC69" s="131"/>
      <c r="CD69" s="131"/>
      <c r="CE69" s="131"/>
      <c r="CF69" s="131"/>
      <c r="CG69" s="131"/>
      <c r="CH69" s="131"/>
      <c r="CI69" s="131"/>
      <c r="CJ69" s="131"/>
      <c r="CK69" s="131"/>
      <c r="CL69" s="131"/>
      <c r="CM69" s="131"/>
      <c r="CN69" s="131"/>
      <c r="CO69" s="131"/>
      <c r="CP69" s="131"/>
      <c r="CQ69" s="131"/>
      <c r="CR69" s="131"/>
      <c r="CS69" s="131"/>
      <c r="CT69" s="131"/>
      <c r="CU69" s="131"/>
      <c r="CV69" s="131"/>
      <c r="CW69" s="131"/>
      <c r="CX69" s="125"/>
      <c r="DC69" s="126"/>
      <c r="DJ69" s="132"/>
      <c r="DK69" s="132"/>
      <c r="DL69" s="132"/>
      <c r="DM69" s="132"/>
      <c r="DN69" s="133"/>
      <c r="DO69" s="133"/>
      <c r="DP69" s="133"/>
      <c r="DQ69" s="133"/>
      <c r="DZ69" s="120"/>
      <c r="ES69" s="121"/>
      <c r="EY69" s="120"/>
      <c r="EZ69" s="119"/>
      <c r="FA69" s="119"/>
      <c r="FB69" s="119"/>
      <c r="FC69" s="120"/>
      <c r="FD69" s="120"/>
      <c r="FE69" s="120"/>
      <c r="FH69" s="119"/>
      <c r="FI69" s="119"/>
      <c r="FK69" s="120"/>
      <c r="FL69" s="120"/>
      <c r="FM69" s="120"/>
      <c r="FN69" s="119"/>
      <c r="FO69" s="119"/>
      <c r="FP69" s="119"/>
      <c r="FQ69" s="119"/>
      <c r="FT69" s="119"/>
      <c r="FU69" s="119"/>
      <c r="FV69" s="119"/>
      <c r="FW69" s="119"/>
      <c r="FX69" s="119"/>
      <c r="FY69" s="119"/>
      <c r="GH69" s="134"/>
      <c r="HN69" s="120"/>
      <c r="HO69" s="119"/>
      <c r="HQ69" s="120"/>
      <c r="HS69" s="119"/>
      <c r="HT69" s="120"/>
      <c r="HW69" s="119"/>
    </row>
    <row r="70" spans="41:231" ht="15" customHeight="1">
      <c r="AO70" s="113"/>
      <c r="AP70" s="113"/>
      <c r="AQ70" s="113"/>
      <c r="AR70" s="113"/>
      <c r="AS70" s="113"/>
      <c r="AT70" s="130"/>
      <c r="AU70" s="130"/>
      <c r="AV70" s="130"/>
      <c r="AW70" s="130"/>
      <c r="AX70" s="130"/>
      <c r="AY70" s="130"/>
      <c r="AZ70" s="130"/>
      <c r="BA70" s="130"/>
      <c r="BB70" s="130"/>
      <c r="BC70" s="130"/>
      <c r="BD70" s="130"/>
      <c r="BE70" s="130"/>
      <c r="BF70" s="130"/>
      <c r="BG70" s="130"/>
      <c r="BH70" s="130"/>
      <c r="BI70" s="130"/>
      <c r="BJ70" s="130"/>
      <c r="BK70" s="130"/>
      <c r="BL70" s="130"/>
      <c r="BM70" s="130"/>
      <c r="BN70" s="130"/>
      <c r="BO70" s="130"/>
      <c r="BP70" s="130"/>
      <c r="BQ70" s="130"/>
      <c r="BR70" s="131"/>
      <c r="BS70" s="131"/>
      <c r="BT70" s="131"/>
      <c r="BU70" s="131"/>
      <c r="BV70" s="131"/>
      <c r="BW70" s="131"/>
      <c r="BX70" s="131"/>
      <c r="BY70" s="131"/>
      <c r="BZ70" s="131"/>
      <c r="CA70" s="131"/>
      <c r="CB70" s="131"/>
      <c r="CC70" s="131"/>
      <c r="CD70" s="131"/>
      <c r="CE70" s="131"/>
      <c r="CF70" s="131"/>
      <c r="CG70" s="131"/>
      <c r="CH70" s="131"/>
      <c r="CI70" s="131"/>
      <c r="CJ70" s="131"/>
      <c r="CK70" s="131"/>
      <c r="CL70" s="131"/>
      <c r="CM70" s="131"/>
      <c r="CN70" s="131"/>
      <c r="CO70" s="131"/>
      <c r="CP70" s="131"/>
      <c r="CQ70" s="131"/>
      <c r="CR70" s="131"/>
      <c r="CS70" s="131"/>
      <c r="CT70" s="131"/>
      <c r="CU70" s="131"/>
      <c r="CV70" s="131"/>
      <c r="CW70" s="131"/>
      <c r="CX70" s="132"/>
      <c r="CY70" s="125"/>
      <c r="DC70" s="126"/>
      <c r="DJ70" s="132"/>
      <c r="DK70" s="132"/>
      <c r="DL70" s="132"/>
      <c r="DM70" s="132"/>
      <c r="DN70" s="133"/>
      <c r="DO70" s="133"/>
      <c r="DP70" s="133"/>
      <c r="DQ70" s="133"/>
      <c r="DZ70" s="120"/>
      <c r="ES70" s="121"/>
      <c r="EY70" s="120"/>
      <c r="EZ70" s="119"/>
      <c r="FA70" s="119"/>
      <c r="FB70" s="119"/>
      <c r="FC70" s="120"/>
      <c r="FD70" s="120"/>
      <c r="FE70" s="120"/>
      <c r="FH70" s="119"/>
      <c r="FI70" s="119"/>
      <c r="FK70" s="120"/>
      <c r="FL70" s="120"/>
      <c r="FM70" s="120"/>
      <c r="FN70" s="119"/>
      <c r="FO70" s="119"/>
      <c r="FP70" s="119"/>
      <c r="FQ70" s="119"/>
      <c r="FT70" s="119"/>
      <c r="FU70" s="119"/>
      <c r="FV70" s="119"/>
      <c r="FW70" s="119"/>
      <c r="FX70" s="119"/>
      <c r="FY70" s="119"/>
      <c r="GH70" s="134"/>
      <c r="HN70" s="120"/>
      <c r="HO70" s="119"/>
      <c r="HQ70" s="120"/>
      <c r="HS70" s="119"/>
      <c r="HT70" s="120"/>
      <c r="HW70" s="119"/>
    </row>
    <row r="71" spans="41:231" ht="15" customHeight="1">
      <c r="AO71" s="113"/>
      <c r="AP71" s="113"/>
      <c r="AQ71" s="113"/>
      <c r="AR71" s="113"/>
      <c r="AS71" s="113"/>
      <c r="AT71" s="130"/>
      <c r="AU71" s="130"/>
      <c r="AV71" s="130"/>
      <c r="AW71" s="130"/>
      <c r="AX71" s="130"/>
      <c r="AY71" s="130"/>
      <c r="AZ71" s="130"/>
      <c r="BA71" s="130"/>
      <c r="BB71" s="130"/>
      <c r="BC71" s="130"/>
      <c r="BD71" s="130"/>
      <c r="BE71" s="130"/>
      <c r="BF71" s="130"/>
      <c r="BG71" s="130"/>
      <c r="BH71" s="130"/>
      <c r="BI71" s="130"/>
      <c r="BJ71" s="130"/>
      <c r="BK71" s="130"/>
      <c r="BL71" s="130"/>
      <c r="BM71" s="130"/>
      <c r="BN71" s="130"/>
      <c r="BO71" s="130"/>
      <c r="BP71" s="130"/>
      <c r="BQ71" s="130"/>
      <c r="BR71" s="131"/>
      <c r="BS71" s="131"/>
      <c r="BT71" s="131"/>
      <c r="BU71" s="131"/>
      <c r="BV71" s="131"/>
      <c r="BW71" s="131"/>
      <c r="BX71" s="131"/>
      <c r="BY71" s="131"/>
      <c r="BZ71" s="131"/>
      <c r="CA71" s="131"/>
      <c r="CB71" s="131"/>
      <c r="CC71" s="131"/>
      <c r="CD71" s="131"/>
      <c r="CE71" s="131"/>
      <c r="CF71" s="131"/>
      <c r="CG71" s="131"/>
      <c r="CH71" s="131"/>
      <c r="CI71" s="131"/>
      <c r="CJ71" s="131"/>
      <c r="CK71" s="131"/>
      <c r="CL71" s="131"/>
      <c r="CM71" s="131"/>
      <c r="CN71" s="131"/>
      <c r="CO71" s="131"/>
      <c r="CP71" s="131"/>
      <c r="CQ71" s="131"/>
      <c r="CR71" s="131"/>
      <c r="CS71" s="131"/>
      <c r="CT71" s="131"/>
      <c r="CU71" s="131"/>
      <c r="CV71" s="131"/>
      <c r="CW71" s="131"/>
      <c r="CX71" s="132"/>
      <c r="CY71" s="125"/>
      <c r="DC71" s="126"/>
      <c r="DJ71" s="132"/>
      <c r="DK71" s="132"/>
      <c r="DL71" s="132"/>
      <c r="DM71" s="132"/>
      <c r="DN71" s="133"/>
      <c r="DO71" s="133"/>
      <c r="DP71" s="133"/>
      <c r="DQ71" s="133"/>
      <c r="DZ71" s="120"/>
      <c r="ES71" s="121"/>
      <c r="EY71" s="120"/>
      <c r="EZ71" s="119"/>
      <c r="FA71" s="119"/>
      <c r="FB71" s="119"/>
      <c r="FC71" s="120"/>
      <c r="FD71" s="120"/>
      <c r="FE71" s="120"/>
      <c r="FH71" s="119"/>
      <c r="FI71" s="119"/>
      <c r="FK71" s="120"/>
      <c r="FL71" s="120"/>
      <c r="FM71" s="120"/>
      <c r="FN71" s="119"/>
      <c r="FO71" s="119"/>
      <c r="FP71" s="119"/>
      <c r="FQ71" s="119"/>
      <c r="FT71" s="119"/>
      <c r="FU71" s="119"/>
      <c r="FV71" s="119"/>
      <c r="FW71" s="119"/>
      <c r="FX71" s="119"/>
      <c r="FY71" s="119"/>
      <c r="HN71" s="120"/>
      <c r="HO71" s="119"/>
      <c r="HQ71" s="120"/>
      <c r="HS71" s="119"/>
      <c r="HT71" s="120"/>
      <c r="HW71" s="119"/>
    </row>
    <row r="72" spans="41:231" ht="15" customHeight="1">
      <c r="AO72" s="113"/>
      <c r="AP72" s="113"/>
      <c r="AQ72" s="113"/>
      <c r="AR72" s="113"/>
      <c r="AS72" s="113"/>
      <c r="AT72" s="130"/>
      <c r="AU72" s="130"/>
      <c r="AV72" s="130"/>
      <c r="AW72" s="130"/>
      <c r="AX72" s="130"/>
      <c r="AY72" s="130"/>
      <c r="AZ72" s="130"/>
      <c r="BA72" s="130"/>
      <c r="BB72" s="130"/>
      <c r="BC72" s="130"/>
      <c r="BD72" s="130"/>
      <c r="BE72" s="130"/>
      <c r="BF72" s="130"/>
      <c r="BG72" s="130"/>
      <c r="BH72" s="130"/>
      <c r="BI72" s="130"/>
      <c r="BJ72" s="130"/>
      <c r="BK72" s="130"/>
      <c r="BL72" s="130"/>
      <c r="BM72" s="130"/>
      <c r="BN72" s="130"/>
      <c r="BO72" s="130"/>
      <c r="BP72" s="130"/>
      <c r="BQ72" s="130"/>
      <c r="BR72" s="131"/>
      <c r="BS72" s="131"/>
      <c r="BT72" s="131"/>
      <c r="BU72" s="131"/>
      <c r="BV72" s="131"/>
      <c r="BW72" s="131"/>
      <c r="BX72" s="131"/>
      <c r="BY72" s="131"/>
      <c r="BZ72" s="131"/>
      <c r="CA72" s="131"/>
      <c r="CB72" s="131"/>
      <c r="CC72" s="131"/>
      <c r="CD72" s="131"/>
      <c r="CE72" s="131"/>
      <c r="CF72" s="131"/>
      <c r="CG72" s="131"/>
      <c r="CH72" s="131"/>
      <c r="CI72" s="131"/>
      <c r="CJ72" s="131"/>
      <c r="CK72" s="131"/>
      <c r="CL72" s="131"/>
      <c r="CM72" s="131"/>
      <c r="CN72" s="131"/>
      <c r="CO72" s="131"/>
      <c r="CP72" s="131"/>
      <c r="CQ72" s="131"/>
      <c r="CR72" s="131"/>
      <c r="CS72" s="131"/>
      <c r="CT72" s="131"/>
      <c r="CU72" s="131"/>
      <c r="CV72" s="131"/>
      <c r="CW72" s="131"/>
      <c r="CX72" s="132"/>
      <c r="CY72" s="125"/>
      <c r="DC72" s="126"/>
      <c r="DJ72" s="132"/>
      <c r="DK72" s="132"/>
      <c r="DL72" s="132"/>
      <c r="DM72" s="132"/>
      <c r="DN72" s="133"/>
      <c r="DO72" s="133"/>
      <c r="DP72" s="133"/>
      <c r="DQ72" s="133"/>
      <c r="DZ72" s="120"/>
      <c r="ES72" s="121"/>
      <c r="EY72" s="120"/>
      <c r="EZ72" s="119"/>
      <c r="FA72" s="119"/>
      <c r="FB72" s="119"/>
      <c r="FC72" s="120"/>
      <c r="FD72" s="120"/>
      <c r="FE72" s="120"/>
      <c r="FH72" s="119"/>
      <c r="FI72" s="119"/>
      <c r="FK72" s="120"/>
      <c r="FL72" s="120"/>
      <c r="FM72" s="120"/>
      <c r="FN72" s="119"/>
      <c r="FO72" s="119"/>
      <c r="FP72" s="119"/>
      <c r="FQ72" s="119"/>
      <c r="FT72" s="119"/>
      <c r="FU72" s="119"/>
      <c r="FV72" s="119"/>
      <c r="FW72" s="119"/>
      <c r="FX72" s="119"/>
      <c r="FY72" s="119"/>
      <c r="HN72" s="120"/>
      <c r="HO72" s="119"/>
      <c r="HQ72" s="120"/>
      <c r="HS72" s="119"/>
      <c r="HT72" s="120"/>
      <c r="HW72" s="119"/>
    </row>
    <row r="73" spans="41:231" ht="15" customHeight="1">
      <c r="AO73" s="113"/>
      <c r="AP73" s="113"/>
      <c r="AQ73" s="113"/>
      <c r="AR73" s="113"/>
      <c r="AS73" s="113"/>
      <c r="AT73" s="130"/>
      <c r="AU73" s="130"/>
      <c r="AV73" s="130"/>
      <c r="AW73" s="130"/>
      <c r="AX73" s="130"/>
      <c r="AY73" s="130"/>
      <c r="AZ73" s="130"/>
      <c r="BA73" s="130"/>
      <c r="BB73" s="130"/>
      <c r="BC73" s="130"/>
      <c r="BD73" s="130"/>
      <c r="BE73" s="130"/>
      <c r="BF73" s="130"/>
      <c r="BG73" s="130"/>
      <c r="BH73" s="130"/>
      <c r="BI73" s="130"/>
      <c r="BJ73" s="130"/>
      <c r="BK73" s="130"/>
      <c r="BL73" s="130"/>
      <c r="BM73" s="130"/>
      <c r="BN73" s="130"/>
      <c r="BO73" s="130"/>
      <c r="BP73" s="130"/>
      <c r="BQ73" s="130"/>
      <c r="BR73" s="131"/>
      <c r="BS73" s="131"/>
      <c r="BT73" s="131"/>
      <c r="BU73" s="131"/>
      <c r="BV73" s="131"/>
      <c r="BW73" s="131"/>
      <c r="BX73" s="131"/>
      <c r="BY73" s="131"/>
      <c r="BZ73" s="131"/>
      <c r="CA73" s="131"/>
      <c r="CB73" s="131"/>
      <c r="CC73" s="131"/>
      <c r="CD73" s="131"/>
      <c r="CE73" s="131"/>
      <c r="CF73" s="131"/>
      <c r="CG73" s="131"/>
      <c r="CH73" s="131"/>
      <c r="CI73" s="131"/>
      <c r="CJ73" s="131"/>
      <c r="CK73" s="131"/>
      <c r="CL73" s="131"/>
      <c r="CM73" s="131"/>
      <c r="CN73" s="131"/>
      <c r="CO73" s="131"/>
      <c r="CP73" s="131"/>
      <c r="CQ73" s="131"/>
      <c r="CR73" s="131"/>
      <c r="CS73" s="131"/>
      <c r="CT73" s="131"/>
      <c r="CU73" s="131"/>
      <c r="CV73" s="131"/>
      <c r="CW73" s="131"/>
      <c r="CX73" s="132"/>
      <c r="CY73" s="125"/>
      <c r="DC73" s="126"/>
      <c r="DJ73" s="132"/>
      <c r="DK73" s="132"/>
      <c r="DL73" s="132"/>
      <c r="DM73" s="132"/>
      <c r="DN73" s="133"/>
      <c r="DO73" s="133"/>
      <c r="DP73" s="133"/>
      <c r="DQ73" s="133"/>
      <c r="DZ73" s="120"/>
      <c r="ES73" s="121"/>
      <c r="EY73" s="120"/>
      <c r="EZ73" s="119"/>
      <c r="FA73" s="119"/>
      <c r="FB73" s="119"/>
      <c r="FC73" s="120"/>
      <c r="FD73" s="120"/>
      <c r="FE73" s="120"/>
      <c r="FH73" s="119"/>
      <c r="FI73" s="119"/>
      <c r="FK73" s="120"/>
      <c r="FL73" s="120"/>
      <c r="FM73" s="120"/>
      <c r="FN73" s="119"/>
      <c r="FO73" s="119"/>
      <c r="FP73" s="119"/>
      <c r="FQ73" s="119"/>
      <c r="FT73" s="119"/>
      <c r="FU73" s="119"/>
      <c r="FV73" s="119"/>
      <c r="FW73" s="119"/>
      <c r="FX73" s="119"/>
      <c r="FY73" s="119"/>
      <c r="HN73" s="120"/>
      <c r="HO73" s="119"/>
      <c r="HQ73" s="120"/>
      <c r="HS73" s="119"/>
      <c r="HT73" s="120"/>
      <c r="HW73" s="119"/>
    </row>
    <row r="76" spans="41:231" ht="15" customHeight="1">
      <c r="AO76" s="113"/>
      <c r="AP76" s="113"/>
      <c r="AQ76" s="113"/>
      <c r="AR76" s="113"/>
      <c r="AS76" s="113"/>
      <c r="AT76" s="130"/>
      <c r="AU76" s="130"/>
      <c r="AV76" s="130"/>
      <c r="AW76" s="130"/>
      <c r="AX76" s="130"/>
      <c r="AY76" s="130"/>
      <c r="AZ76" s="130"/>
      <c r="BA76" s="130"/>
      <c r="BB76" s="130"/>
      <c r="BC76" s="130"/>
      <c r="BD76" s="130"/>
      <c r="BE76" s="130"/>
      <c r="BF76" s="130"/>
      <c r="BG76" s="130"/>
      <c r="BH76" s="130"/>
      <c r="BI76" s="130"/>
      <c r="BJ76" s="130"/>
      <c r="BK76" s="130"/>
      <c r="BL76" s="130"/>
      <c r="BM76" s="130"/>
      <c r="BN76" s="130"/>
      <c r="BO76" s="130"/>
      <c r="BP76" s="130"/>
      <c r="BQ76" s="130"/>
      <c r="BR76" s="131"/>
      <c r="BS76" s="131"/>
      <c r="BT76" s="131"/>
      <c r="BU76" s="131"/>
      <c r="BV76" s="131"/>
      <c r="BW76" s="131"/>
      <c r="BX76" s="131"/>
      <c r="BY76" s="131"/>
      <c r="BZ76" s="131"/>
      <c r="CA76" s="131"/>
      <c r="CB76" s="131"/>
      <c r="CC76" s="131"/>
      <c r="CD76" s="131"/>
      <c r="CE76" s="131"/>
      <c r="CF76" s="131"/>
      <c r="CG76" s="131"/>
      <c r="CH76" s="131"/>
      <c r="CI76" s="131"/>
      <c r="CJ76" s="131"/>
      <c r="CK76" s="131"/>
      <c r="CL76" s="131"/>
      <c r="CM76" s="131"/>
      <c r="CN76" s="131"/>
      <c r="CO76" s="131"/>
      <c r="CP76" s="131"/>
      <c r="CQ76" s="131"/>
      <c r="CR76" s="131"/>
      <c r="CS76" s="131"/>
      <c r="CT76" s="131"/>
      <c r="CU76" s="131"/>
      <c r="CV76" s="131"/>
      <c r="CW76" s="131"/>
      <c r="CX76" s="132"/>
      <c r="CY76" s="125"/>
      <c r="DC76" s="126"/>
      <c r="DJ76" s="132"/>
      <c r="DK76" s="132"/>
      <c r="DL76" s="132"/>
      <c r="DM76" s="132"/>
      <c r="DN76" s="133"/>
      <c r="DO76" s="133"/>
      <c r="DP76" s="133"/>
      <c r="DQ76" s="133"/>
      <c r="DZ76" s="120"/>
      <c r="ES76" s="121"/>
      <c r="EY76" s="120"/>
      <c r="EZ76" s="119"/>
      <c r="FA76" s="119"/>
      <c r="FB76" s="119"/>
      <c r="FC76" s="120"/>
      <c r="FD76" s="120"/>
      <c r="FE76" s="120"/>
      <c r="FH76" s="119"/>
      <c r="FI76" s="119"/>
      <c r="FK76" s="120"/>
      <c r="FL76" s="120"/>
      <c r="FM76" s="120"/>
      <c r="FN76" s="119"/>
      <c r="FO76" s="119"/>
      <c r="FP76" s="119"/>
      <c r="FQ76" s="119"/>
      <c r="FT76" s="119"/>
      <c r="FU76" s="119"/>
      <c r="FV76" s="119"/>
      <c r="FW76" s="119"/>
      <c r="FX76" s="119"/>
      <c r="FY76" s="119"/>
      <c r="HN76" s="120"/>
      <c r="HO76" s="119"/>
      <c r="HQ76" s="120"/>
      <c r="HS76" s="119"/>
      <c r="HT76" s="120"/>
      <c r="HW76" s="119"/>
    </row>
    <row r="77" spans="41:231" ht="15" customHeight="1">
      <c r="AO77" s="113"/>
      <c r="AP77" s="113"/>
      <c r="AQ77" s="113"/>
      <c r="AR77" s="113"/>
      <c r="AS77" s="113"/>
      <c r="AT77" s="130"/>
      <c r="AU77" s="130"/>
      <c r="AV77" s="130"/>
      <c r="AW77" s="130"/>
      <c r="AX77" s="130"/>
      <c r="AY77" s="130"/>
      <c r="AZ77" s="130"/>
      <c r="BA77" s="130"/>
      <c r="BB77" s="130"/>
      <c r="BC77" s="130"/>
      <c r="BD77" s="130"/>
      <c r="BE77" s="130"/>
      <c r="BF77" s="130"/>
      <c r="BG77" s="130"/>
      <c r="BH77" s="130"/>
      <c r="BI77" s="130"/>
      <c r="BJ77" s="130"/>
      <c r="BK77" s="130"/>
      <c r="BL77" s="130"/>
      <c r="BM77" s="130"/>
      <c r="BN77" s="130"/>
      <c r="BO77" s="130"/>
      <c r="BP77" s="130"/>
      <c r="BQ77" s="130"/>
      <c r="BR77" s="131"/>
      <c r="BS77" s="131"/>
      <c r="BT77" s="131"/>
      <c r="BU77" s="131"/>
      <c r="BV77" s="131"/>
      <c r="BW77" s="131"/>
      <c r="BX77" s="131"/>
      <c r="BY77" s="131"/>
      <c r="BZ77" s="131"/>
      <c r="CA77" s="131"/>
      <c r="CB77" s="131"/>
      <c r="CC77" s="131"/>
      <c r="CD77" s="131"/>
      <c r="CE77" s="131"/>
      <c r="CF77" s="131"/>
      <c r="CG77" s="131"/>
      <c r="CH77" s="131"/>
      <c r="CI77" s="131"/>
      <c r="CJ77" s="131"/>
      <c r="CK77" s="131"/>
      <c r="CL77" s="131"/>
      <c r="CM77" s="131"/>
      <c r="CN77" s="131"/>
      <c r="CO77" s="131"/>
      <c r="CP77" s="131"/>
      <c r="CQ77" s="131"/>
      <c r="CR77" s="131"/>
      <c r="CS77" s="131"/>
      <c r="CT77" s="131"/>
      <c r="CU77" s="131"/>
      <c r="CV77" s="131"/>
      <c r="CW77" s="131"/>
      <c r="CX77" s="132"/>
      <c r="CY77" s="125"/>
      <c r="DC77" s="126"/>
      <c r="DJ77" s="132"/>
      <c r="DK77" s="132"/>
      <c r="DL77" s="132"/>
      <c r="DM77" s="132"/>
      <c r="DN77" s="133"/>
      <c r="DO77" s="133"/>
      <c r="DP77" s="133"/>
      <c r="DQ77" s="133"/>
      <c r="DZ77" s="120"/>
      <c r="ES77" s="121"/>
      <c r="EY77" s="120"/>
      <c r="EZ77" s="119"/>
      <c r="FA77" s="119"/>
      <c r="FB77" s="119"/>
      <c r="FC77" s="120"/>
      <c r="FD77" s="120"/>
      <c r="FE77" s="120"/>
      <c r="FH77" s="119"/>
      <c r="FI77" s="119"/>
      <c r="FK77" s="120"/>
      <c r="FL77" s="120"/>
      <c r="FM77" s="120"/>
      <c r="FN77" s="119"/>
      <c r="FO77" s="119"/>
      <c r="FP77" s="119"/>
      <c r="FQ77" s="119"/>
      <c r="FT77" s="119"/>
      <c r="FU77" s="119"/>
      <c r="FV77" s="119"/>
      <c r="FW77" s="119"/>
      <c r="FX77" s="119"/>
      <c r="FY77" s="119"/>
      <c r="HN77" s="120"/>
      <c r="HO77" s="119"/>
      <c r="HQ77" s="120"/>
      <c r="HS77" s="119"/>
      <c r="HT77" s="120"/>
      <c r="HW77" s="119"/>
    </row>
    <row r="78" spans="41:231" ht="15" customHeight="1">
      <c r="AO78" s="113"/>
      <c r="AP78" s="113"/>
      <c r="AQ78" s="113"/>
      <c r="AR78" s="113"/>
      <c r="AS78" s="113"/>
      <c r="AT78" s="130"/>
      <c r="AU78" s="130"/>
      <c r="AV78" s="130"/>
      <c r="AW78" s="130"/>
      <c r="AX78" s="130"/>
      <c r="AY78" s="130"/>
      <c r="AZ78" s="130"/>
      <c r="BA78" s="130"/>
      <c r="BB78" s="130"/>
      <c r="BC78" s="130"/>
      <c r="BD78" s="130"/>
      <c r="BE78" s="130"/>
      <c r="BF78" s="130"/>
      <c r="BG78" s="130"/>
      <c r="BH78" s="130"/>
      <c r="BI78" s="130"/>
      <c r="BJ78" s="130"/>
      <c r="BK78" s="130"/>
      <c r="BL78" s="130"/>
      <c r="BM78" s="130"/>
      <c r="BN78" s="130"/>
      <c r="BO78" s="130"/>
      <c r="BP78" s="130"/>
      <c r="BQ78" s="130"/>
      <c r="BR78" s="131"/>
      <c r="BS78" s="131"/>
      <c r="BT78" s="131"/>
      <c r="BU78" s="131"/>
      <c r="BV78" s="131"/>
      <c r="BW78" s="131"/>
      <c r="BX78" s="131"/>
      <c r="BY78" s="131"/>
      <c r="BZ78" s="131"/>
      <c r="CA78" s="131"/>
      <c r="CB78" s="131"/>
      <c r="CC78" s="131"/>
      <c r="CD78" s="131"/>
      <c r="CE78" s="131"/>
      <c r="CF78" s="131"/>
      <c r="CG78" s="131"/>
      <c r="CH78" s="131"/>
      <c r="CI78" s="131"/>
      <c r="CJ78" s="131"/>
      <c r="CK78" s="131"/>
      <c r="CL78" s="131"/>
      <c r="CM78" s="131"/>
      <c r="CN78" s="131"/>
      <c r="CO78" s="131"/>
      <c r="CP78" s="131"/>
      <c r="CQ78" s="131"/>
      <c r="CR78" s="131"/>
      <c r="CS78" s="131"/>
      <c r="CT78" s="131"/>
      <c r="CU78" s="131"/>
      <c r="CV78" s="131"/>
      <c r="CW78" s="131"/>
      <c r="CX78" s="132"/>
      <c r="CY78" s="125"/>
      <c r="DC78" s="126"/>
      <c r="DJ78" s="132"/>
      <c r="DK78" s="132"/>
      <c r="DL78" s="132"/>
      <c r="DM78" s="132"/>
      <c r="DN78" s="133"/>
      <c r="DO78" s="133"/>
      <c r="DP78" s="133"/>
      <c r="DQ78" s="133"/>
      <c r="DZ78" s="120"/>
      <c r="ES78" s="121"/>
      <c r="EY78" s="120"/>
      <c r="EZ78" s="119"/>
      <c r="FA78" s="119"/>
      <c r="FB78" s="119"/>
      <c r="FC78" s="120"/>
      <c r="FD78" s="120"/>
      <c r="FE78" s="120"/>
      <c r="FH78" s="119"/>
      <c r="FI78" s="119"/>
      <c r="FK78" s="120"/>
      <c r="FL78" s="120"/>
      <c r="FM78" s="120"/>
      <c r="FN78" s="119"/>
      <c r="FO78" s="119"/>
      <c r="FP78" s="119"/>
      <c r="FQ78" s="119"/>
      <c r="FT78" s="119"/>
      <c r="FU78" s="119"/>
      <c r="FV78" s="119"/>
      <c r="FW78" s="119"/>
      <c r="FX78" s="119"/>
      <c r="FY78" s="119"/>
      <c r="HN78" s="120"/>
      <c r="HO78" s="119"/>
      <c r="HQ78" s="120"/>
      <c r="HS78" s="119"/>
      <c r="HT78" s="120"/>
      <c r="HW78" s="119"/>
    </row>
    <row r="79" spans="41:231" ht="15" customHeight="1">
      <c r="AO79" s="113"/>
      <c r="AP79" s="113"/>
      <c r="AQ79" s="113"/>
      <c r="AR79" s="113"/>
      <c r="AS79" s="113"/>
      <c r="AT79" s="130"/>
      <c r="AU79" s="130"/>
      <c r="AV79" s="130"/>
      <c r="AW79" s="130"/>
      <c r="AX79" s="130"/>
      <c r="AY79" s="130"/>
      <c r="AZ79" s="130"/>
      <c r="BA79" s="130"/>
      <c r="BB79" s="130"/>
      <c r="BC79" s="130"/>
      <c r="BD79" s="130"/>
      <c r="BE79" s="130"/>
      <c r="BF79" s="130"/>
      <c r="BG79" s="130"/>
      <c r="BH79" s="130"/>
      <c r="BI79" s="130"/>
      <c r="BJ79" s="130"/>
      <c r="BK79" s="130"/>
      <c r="BL79" s="130"/>
      <c r="BM79" s="130"/>
      <c r="BN79" s="130"/>
      <c r="BO79" s="130"/>
      <c r="BP79" s="130"/>
      <c r="BQ79" s="130"/>
      <c r="BR79" s="131"/>
      <c r="BS79" s="131"/>
      <c r="BT79" s="131"/>
      <c r="BU79" s="131"/>
      <c r="BV79" s="131"/>
      <c r="BW79" s="131"/>
      <c r="BX79" s="131"/>
      <c r="BY79" s="131"/>
      <c r="BZ79" s="131"/>
      <c r="CA79" s="131"/>
      <c r="CB79" s="131"/>
      <c r="CC79" s="131"/>
      <c r="CD79" s="131"/>
      <c r="CE79" s="131"/>
      <c r="CF79" s="131"/>
      <c r="CG79" s="131"/>
      <c r="CH79" s="131"/>
      <c r="CI79" s="131"/>
      <c r="CJ79" s="131"/>
      <c r="CK79" s="131"/>
      <c r="CL79" s="131"/>
      <c r="CM79" s="131"/>
      <c r="CN79" s="131"/>
      <c r="CO79" s="131"/>
      <c r="CP79" s="131"/>
      <c r="CQ79" s="131"/>
      <c r="CR79" s="131"/>
      <c r="CS79" s="131"/>
      <c r="CT79" s="131"/>
      <c r="CU79" s="131"/>
      <c r="CV79" s="131"/>
      <c r="CW79" s="131"/>
      <c r="CX79" s="132"/>
      <c r="CY79" s="125"/>
      <c r="DC79" s="126"/>
      <c r="DJ79" s="132"/>
      <c r="DK79" s="132"/>
      <c r="DL79" s="132"/>
      <c r="DM79" s="132"/>
      <c r="DN79" s="133"/>
      <c r="DO79" s="133"/>
      <c r="DP79" s="133"/>
      <c r="DQ79" s="133"/>
      <c r="DZ79" s="120"/>
      <c r="ES79" s="121"/>
      <c r="EY79" s="120"/>
      <c r="EZ79" s="119"/>
      <c r="FA79" s="119"/>
      <c r="FB79" s="119"/>
      <c r="FC79" s="120"/>
      <c r="FD79" s="120"/>
      <c r="FE79" s="120"/>
      <c r="FH79" s="119"/>
      <c r="FI79" s="119"/>
      <c r="FK79" s="120"/>
      <c r="FL79" s="120"/>
      <c r="FM79" s="120"/>
      <c r="FN79" s="119"/>
      <c r="FO79" s="119"/>
      <c r="FP79" s="119"/>
      <c r="FQ79" s="119"/>
      <c r="FT79" s="119"/>
      <c r="FU79" s="119"/>
      <c r="FV79" s="119"/>
      <c r="FW79" s="119"/>
      <c r="FX79" s="119"/>
      <c r="FY79" s="119"/>
      <c r="HN79" s="120"/>
      <c r="HO79" s="119"/>
      <c r="HQ79" s="120"/>
      <c r="HS79" s="119"/>
      <c r="HT79" s="120"/>
      <c r="HW79" s="119"/>
    </row>
    <row r="80" spans="41:231" ht="15" customHeight="1">
      <c r="AO80" s="113"/>
      <c r="AP80" s="113"/>
      <c r="AQ80" s="113"/>
      <c r="AR80" s="113"/>
      <c r="AS80" s="113"/>
      <c r="AT80" s="130"/>
      <c r="AU80" s="130"/>
      <c r="AV80" s="130"/>
      <c r="AW80" s="130"/>
      <c r="AX80" s="130"/>
      <c r="AY80" s="130"/>
      <c r="AZ80" s="130"/>
      <c r="BA80" s="130"/>
      <c r="BB80" s="130"/>
      <c r="BC80" s="130"/>
      <c r="BD80" s="130"/>
      <c r="BE80" s="130"/>
      <c r="BF80" s="130"/>
      <c r="BG80" s="130"/>
      <c r="BH80" s="130"/>
      <c r="BI80" s="130"/>
      <c r="BJ80" s="130"/>
      <c r="BK80" s="130"/>
      <c r="BL80" s="130"/>
      <c r="BM80" s="130"/>
      <c r="BN80" s="130"/>
      <c r="BO80" s="130"/>
      <c r="BP80" s="130"/>
      <c r="BQ80" s="130"/>
      <c r="BR80" s="131"/>
      <c r="BS80" s="131"/>
      <c r="BT80" s="131"/>
      <c r="BU80" s="131"/>
      <c r="BV80" s="131"/>
      <c r="BW80" s="131"/>
      <c r="BX80" s="131"/>
      <c r="BY80" s="131"/>
      <c r="BZ80" s="131"/>
      <c r="CA80" s="131"/>
      <c r="CB80" s="131"/>
      <c r="CC80" s="131"/>
      <c r="CD80" s="131"/>
      <c r="CE80" s="131"/>
      <c r="CF80" s="131"/>
      <c r="CG80" s="131"/>
      <c r="CH80" s="131"/>
      <c r="CI80" s="131"/>
      <c r="CJ80" s="131"/>
      <c r="CK80" s="131"/>
      <c r="CL80" s="131"/>
      <c r="CM80" s="131"/>
      <c r="CN80" s="131"/>
      <c r="CO80" s="131"/>
      <c r="CP80" s="131"/>
      <c r="CQ80" s="131"/>
      <c r="CR80" s="131"/>
      <c r="CS80" s="131"/>
      <c r="CT80" s="131"/>
      <c r="CU80" s="131"/>
      <c r="CV80" s="131"/>
      <c r="CW80" s="131"/>
      <c r="CX80" s="132"/>
      <c r="CY80" s="125"/>
      <c r="DC80" s="126"/>
      <c r="DJ80" s="132"/>
      <c r="DK80" s="132"/>
      <c r="DL80" s="132"/>
      <c r="DM80" s="132"/>
      <c r="DN80" s="133"/>
      <c r="DO80" s="133"/>
      <c r="DP80" s="133"/>
      <c r="DQ80" s="133"/>
      <c r="DZ80" s="120"/>
      <c r="ES80" s="121"/>
      <c r="EY80" s="120"/>
      <c r="EZ80" s="119"/>
      <c r="FA80" s="119"/>
      <c r="FB80" s="119"/>
      <c r="FC80" s="120"/>
      <c r="FD80" s="120"/>
      <c r="FE80" s="120"/>
      <c r="FH80" s="119"/>
      <c r="FI80" s="119"/>
      <c r="FK80" s="120"/>
      <c r="FL80" s="120"/>
      <c r="FM80" s="120"/>
      <c r="FN80" s="119"/>
      <c r="FO80" s="119"/>
      <c r="FP80" s="119"/>
      <c r="FQ80" s="119"/>
      <c r="FT80" s="119"/>
      <c r="FU80" s="119"/>
      <c r="FV80" s="119"/>
      <c r="FW80" s="119"/>
      <c r="FX80" s="119"/>
      <c r="FY80" s="119"/>
      <c r="HN80" s="120"/>
      <c r="HO80" s="119"/>
      <c r="HQ80" s="120"/>
      <c r="HS80" s="119"/>
      <c r="HT80" s="120"/>
      <c r="HW80" s="119"/>
    </row>
    <row r="81" spans="41:231" ht="15" customHeight="1">
      <c r="AO81" s="113"/>
      <c r="AP81" s="113"/>
      <c r="AQ81" s="113"/>
      <c r="AR81" s="113"/>
      <c r="AS81" s="113"/>
      <c r="AT81" s="130"/>
      <c r="AU81" s="130"/>
      <c r="AV81" s="130"/>
      <c r="AW81" s="130"/>
      <c r="AX81" s="130"/>
      <c r="AY81" s="130"/>
      <c r="AZ81" s="130"/>
      <c r="BA81" s="130"/>
      <c r="BB81" s="130"/>
      <c r="BC81" s="130"/>
      <c r="BD81" s="130"/>
      <c r="BE81" s="130"/>
      <c r="BF81" s="130"/>
      <c r="BG81" s="130"/>
      <c r="BH81" s="130"/>
      <c r="BI81" s="130"/>
      <c r="BJ81" s="130"/>
      <c r="BK81" s="130"/>
      <c r="BL81" s="130"/>
      <c r="BM81" s="130"/>
      <c r="BN81" s="130"/>
      <c r="BO81" s="130"/>
      <c r="BP81" s="130"/>
      <c r="BQ81" s="130"/>
      <c r="BR81" s="131"/>
      <c r="BS81" s="131"/>
      <c r="BT81" s="131"/>
      <c r="BU81" s="131"/>
      <c r="BV81" s="131"/>
      <c r="BW81" s="131"/>
      <c r="BX81" s="131"/>
      <c r="BY81" s="131"/>
      <c r="BZ81" s="131"/>
      <c r="CA81" s="131"/>
      <c r="CB81" s="131"/>
      <c r="CC81" s="131"/>
      <c r="CD81" s="131"/>
      <c r="CE81" s="131"/>
      <c r="CF81" s="131"/>
      <c r="CG81" s="131"/>
      <c r="CH81" s="131"/>
      <c r="CI81" s="131"/>
      <c r="CJ81" s="131"/>
      <c r="CK81" s="131"/>
      <c r="CL81" s="131"/>
      <c r="CM81" s="131"/>
      <c r="CN81" s="131"/>
      <c r="CO81" s="131"/>
      <c r="CP81" s="131"/>
      <c r="CQ81" s="131"/>
      <c r="CR81" s="131"/>
      <c r="CS81" s="131"/>
      <c r="CT81" s="131"/>
      <c r="CU81" s="131"/>
      <c r="CV81" s="131"/>
      <c r="CW81" s="131"/>
      <c r="CX81" s="132"/>
      <c r="CY81" s="125"/>
      <c r="DC81" s="126"/>
      <c r="DJ81" s="132"/>
      <c r="DK81" s="132"/>
      <c r="DL81" s="132"/>
      <c r="DM81" s="132"/>
      <c r="DN81" s="133"/>
      <c r="DO81" s="133"/>
      <c r="DP81" s="133"/>
      <c r="DQ81" s="133"/>
      <c r="DZ81" s="120"/>
      <c r="ES81" s="121"/>
      <c r="EY81" s="120"/>
      <c r="EZ81" s="119"/>
      <c r="FA81" s="119"/>
      <c r="FB81" s="119"/>
      <c r="FC81" s="120"/>
      <c r="FD81" s="120"/>
      <c r="FE81" s="120"/>
      <c r="FH81" s="119"/>
      <c r="FI81" s="119"/>
      <c r="FK81" s="120"/>
      <c r="FL81" s="120"/>
      <c r="FM81" s="120"/>
      <c r="FN81" s="119"/>
      <c r="FO81" s="119"/>
      <c r="FP81" s="119"/>
      <c r="FQ81" s="119"/>
      <c r="FT81" s="119"/>
      <c r="FU81" s="119"/>
      <c r="FV81" s="119"/>
      <c r="FW81" s="119"/>
      <c r="FX81" s="119"/>
      <c r="FY81" s="119"/>
      <c r="HN81" s="120"/>
      <c r="HO81" s="119"/>
      <c r="HQ81" s="120"/>
      <c r="HS81" s="119"/>
      <c r="HT81" s="120"/>
      <c r="HW81" s="119"/>
    </row>
    <row r="82" spans="41:231" ht="15" customHeight="1">
      <c r="AO82" s="113"/>
      <c r="AP82" s="113"/>
      <c r="AQ82" s="113"/>
      <c r="AR82" s="113"/>
      <c r="AS82" s="113"/>
      <c r="AT82" s="130"/>
      <c r="AU82" s="130"/>
      <c r="AV82" s="130"/>
      <c r="AW82" s="130"/>
      <c r="AX82" s="130"/>
      <c r="AY82" s="130"/>
      <c r="AZ82" s="130"/>
      <c r="BA82" s="130"/>
      <c r="BB82" s="130"/>
      <c r="BC82" s="130"/>
      <c r="BD82" s="130"/>
      <c r="BE82" s="130"/>
      <c r="BF82" s="130"/>
      <c r="BG82" s="130"/>
      <c r="BH82" s="130"/>
      <c r="BI82" s="130"/>
      <c r="BJ82" s="130"/>
      <c r="BK82" s="130"/>
      <c r="BL82" s="130"/>
      <c r="BM82" s="130"/>
      <c r="BN82" s="130"/>
      <c r="BO82" s="130"/>
      <c r="BP82" s="130"/>
      <c r="BQ82" s="130"/>
      <c r="BR82" s="131"/>
      <c r="BS82" s="131"/>
      <c r="BT82" s="131"/>
      <c r="BU82" s="131"/>
      <c r="BV82" s="131"/>
      <c r="BW82" s="131"/>
      <c r="BX82" s="131"/>
      <c r="BY82" s="131"/>
      <c r="BZ82" s="131"/>
      <c r="CA82" s="131"/>
      <c r="CB82" s="131"/>
      <c r="CC82" s="131"/>
      <c r="CD82" s="131"/>
      <c r="CE82" s="131"/>
      <c r="CF82" s="131"/>
      <c r="CG82" s="131"/>
      <c r="CH82" s="131"/>
      <c r="CI82" s="131"/>
      <c r="CJ82" s="131"/>
      <c r="CK82" s="131"/>
      <c r="CL82" s="131"/>
      <c r="CM82" s="131"/>
      <c r="CN82" s="131"/>
      <c r="CO82" s="131"/>
      <c r="CP82" s="131"/>
      <c r="CQ82" s="131"/>
      <c r="CR82" s="131"/>
      <c r="CS82" s="131"/>
      <c r="CT82" s="131"/>
      <c r="CU82" s="131"/>
      <c r="CV82" s="131"/>
      <c r="CW82" s="131"/>
      <c r="CX82" s="132"/>
      <c r="CY82" s="125"/>
      <c r="DC82" s="126"/>
      <c r="DJ82" s="132"/>
      <c r="DK82" s="132"/>
      <c r="DL82" s="132"/>
      <c r="DM82" s="132"/>
      <c r="DN82" s="133"/>
      <c r="DO82" s="133"/>
      <c r="DP82" s="133"/>
      <c r="DQ82" s="133"/>
      <c r="DZ82" s="120"/>
      <c r="ES82" s="121"/>
      <c r="EY82" s="120"/>
      <c r="EZ82" s="119"/>
      <c r="FA82" s="119"/>
      <c r="FB82" s="119"/>
      <c r="FC82" s="120"/>
      <c r="FD82" s="120"/>
      <c r="FE82" s="120"/>
      <c r="FH82" s="119"/>
      <c r="FI82" s="119"/>
      <c r="FK82" s="120"/>
      <c r="FL82" s="120"/>
      <c r="FM82" s="120"/>
      <c r="FN82" s="119"/>
      <c r="FO82" s="119"/>
      <c r="FP82" s="119"/>
      <c r="FQ82" s="119"/>
      <c r="FT82" s="119"/>
      <c r="FU82" s="119"/>
      <c r="FV82" s="119"/>
      <c r="FW82" s="119"/>
      <c r="FX82" s="119"/>
      <c r="FY82" s="119"/>
      <c r="HN82" s="120"/>
      <c r="HO82" s="119"/>
      <c r="HQ82" s="120"/>
      <c r="HS82" s="119"/>
      <c r="HT82" s="120"/>
      <c r="HW82" s="119"/>
    </row>
    <row r="83" spans="41:231" ht="15" customHeight="1">
      <c r="AO83" s="113"/>
      <c r="AP83" s="113"/>
      <c r="AQ83" s="113"/>
      <c r="AR83" s="113"/>
      <c r="AS83" s="113"/>
      <c r="AT83" s="130"/>
      <c r="AU83" s="130"/>
      <c r="AV83" s="130"/>
      <c r="AW83" s="130"/>
      <c r="AX83" s="130"/>
      <c r="AY83" s="130"/>
      <c r="AZ83" s="130"/>
      <c r="BA83" s="130"/>
      <c r="BB83" s="130"/>
      <c r="BC83" s="130"/>
      <c r="BD83" s="130"/>
      <c r="BE83" s="130"/>
      <c r="BF83" s="130"/>
      <c r="BG83" s="130"/>
      <c r="BH83" s="130"/>
      <c r="BI83" s="130"/>
      <c r="BJ83" s="130"/>
      <c r="BK83" s="130"/>
      <c r="BL83" s="130"/>
      <c r="BM83" s="130"/>
      <c r="BN83" s="130"/>
      <c r="BO83" s="130"/>
      <c r="BP83" s="130"/>
      <c r="BQ83" s="130"/>
      <c r="BR83" s="131"/>
      <c r="BS83" s="131"/>
      <c r="BT83" s="131"/>
      <c r="BU83" s="131"/>
      <c r="BV83" s="131"/>
      <c r="BW83" s="131"/>
      <c r="BX83" s="131"/>
      <c r="BY83" s="131"/>
      <c r="BZ83" s="131"/>
      <c r="CA83" s="131"/>
      <c r="CB83" s="131"/>
      <c r="CC83" s="131"/>
      <c r="CD83" s="131"/>
      <c r="CE83" s="131"/>
      <c r="CF83" s="131"/>
      <c r="CG83" s="131"/>
      <c r="CH83" s="131"/>
      <c r="CI83" s="131"/>
      <c r="CJ83" s="131"/>
      <c r="CK83" s="131"/>
      <c r="CL83" s="131"/>
      <c r="CM83" s="131"/>
      <c r="CN83" s="131"/>
      <c r="CO83" s="131"/>
      <c r="CP83" s="131"/>
      <c r="CQ83" s="131"/>
      <c r="CR83" s="131"/>
      <c r="CS83" s="131"/>
      <c r="CT83" s="131"/>
      <c r="CU83" s="131"/>
      <c r="CV83" s="131"/>
      <c r="CW83" s="131"/>
      <c r="CX83" s="132"/>
      <c r="CY83" s="125"/>
      <c r="DC83" s="126"/>
      <c r="DJ83" s="132"/>
      <c r="DK83" s="132"/>
      <c r="DL83" s="132"/>
      <c r="DM83" s="132"/>
      <c r="DN83" s="133"/>
      <c r="DO83" s="133"/>
      <c r="DP83" s="133"/>
      <c r="DQ83" s="133"/>
      <c r="DZ83" s="120"/>
      <c r="ES83" s="121"/>
      <c r="EY83" s="120"/>
      <c r="EZ83" s="119"/>
      <c r="FA83" s="119"/>
      <c r="FB83" s="119"/>
      <c r="FC83" s="120"/>
      <c r="FD83" s="120"/>
      <c r="FE83" s="120"/>
      <c r="FH83" s="119"/>
      <c r="FI83" s="119"/>
      <c r="FK83" s="120"/>
      <c r="FL83" s="120"/>
      <c r="FM83" s="120"/>
      <c r="FN83" s="119"/>
      <c r="FO83" s="119"/>
      <c r="FP83" s="119"/>
      <c r="FQ83" s="119"/>
      <c r="FT83" s="119"/>
      <c r="FU83" s="119"/>
      <c r="FV83" s="119"/>
      <c r="FW83" s="119"/>
      <c r="FX83" s="119"/>
      <c r="FY83" s="119"/>
      <c r="HN83" s="120"/>
      <c r="HO83" s="119"/>
      <c r="HQ83" s="120"/>
      <c r="HS83" s="119"/>
      <c r="HT83" s="120"/>
      <c r="HW83" s="119"/>
    </row>
    <row r="84" spans="41:231" ht="15" customHeight="1">
      <c r="AO84" s="113"/>
      <c r="AP84" s="113"/>
      <c r="AQ84" s="113"/>
      <c r="AR84" s="113"/>
      <c r="AS84" s="113"/>
      <c r="AT84" s="130"/>
      <c r="AU84" s="130"/>
      <c r="AV84" s="130"/>
      <c r="AW84" s="130"/>
      <c r="AX84" s="130"/>
      <c r="AY84" s="130"/>
      <c r="AZ84" s="130"/>
      <c r="BA84" s="130"/>
      <c r="BB84" s="130"/>
      <c r="BC84" s="130"/>
      <c r="BD84" s="130"/>
      <c r="BE84" s="130"/>
      <c r="BF84" s="130"/>
      <c r="BG84" s="130"/>
      <c r="BH84" s="130"/>
      <c r="BI84" s="130"/>
      <c r="BJ84" s="130"/>
      <c r="BK84" s="130"/>
      <c r="BL84" s="130"/>
      <c r="BM84" s="130"/>
      <c r="BN84" s="130"/>
      <c r="BO84" s="130"/>
      <c r="BP84" s="130"/>
      <c r="BQ84" s="130"/>
      <c r="BR84" s="131"/>
      <c r="BS84" s="131"/>
      <c r="BT84" s="131"/>
      <c r="BU84" s="131"/>
      <c r="BV84" s="131"/>
      <c r="BW84" s="131"/>
      <c r="BX84" s="131"/>
      <c r="BY84" s="131"/>
      <c r="BZ84" s="131"/>
      <c r="CA84" s="131"/>
      <c r="CB84" s="131"/>
      <c r="CC84" s="131"/>
      <c r="CD84" s="131"/>
      <c r="CE84" s="131"/>
      <c r="CF84" s="131"/>
      <c r="CG84" s="131"/>
      <c r="CH84" s="131"/>
      <c r="CI84" s="131"/>
      <c r="CJ84" s="131"/>
      <c r="CK84" s="131"/>
      <c r="CL84" s="131"/>
      <c r="CM84" s="131"/>
      <c r="CN84" s="131"/>
      <c r="CO84" s="131"/>
      <c r="CP84" s="131"/>
      <c r="CQ84" s="131"/>
      <c r="CR84" s="131"/>
      <c r="CS84" s="131"/>
      <c r="CT84" s="131"/>
      <c r="CU84" s="131"/>
      <c r="CV84" s="131"/>
      <c r="CW84" s="131"/>
      <c r="CX84" s="132"/>
      <c r="CY84" s="125"/>
      <c r="DC84" s="126"/>
      <c r="DJ84" s="132"/>
      <c r="DK84" s="132"/>
      <c r="DL84" s="132"/>
      <c r="DM84" s="132"/>
      <c r="DN84" s="133"/>
      <c r="DO84" s="133"/>
      <c r="DP84" s="133"/>
      <c r="DQ84" s="133"/>
      <c r="DZ84" s="120"/>
      <c r="ES84" s="121"/>
      <c r="EY84" s="120"/>
      <c r="EZ84" s="119"/>
      <c r="FA84" s="119"/>
      <c r="FB84" s="119"/>
      <c r="FC84" s="120"/>
      <c r="FD84" s="120"/>
      <c r="FE84" s="120"/>
      <c r="FH84" s="119"/>
      <c r="FI84" s="119"/>
      <c r="FK84" s="120"/>
      <c r="FL84" s="120"/>
      <c r="FM84" s="120"/>
      <c r="FN84" s="119"/>
      <c r="FO84" s="119"/>
      <c r="FP84" s="119"/>
      <c r="FQ84" s="119"/>
      <c r="FT84" s="119"/>
      <c r="FU84" s="119"/>
      <c r="FV84" s="119"/>
      <c r="FW84" s="119"/>
      <c r="FX84" s="119"/>
      <c r="FY84" s="119"/>
      <c r="HN84" s="120"/>
      <c r="HO84" s="119"/>
      <c r="HQ84" s="120"/>
      <c r="HS84" s="119"/>
      <c r="HT84" s="120"/>
      <c r="HW84" s="119"/>
    </row>
    <row r="85" spans="41:231" ht="15" customHeight="1">
      <c r="AO85" s="113"/>
      <c r="AP85" s="113"/>
      <c r="AQ85" s="113"/>
      <c r="AR85" s="113"/>
      <c r="AS85" s="113"/>
      <c r="AT85" s="130"/>
      <c r="AU85" s="130"/>
      <c r="AV85" s="130"/>
      <c r="AW85" s="130"/>
      <c r="AX85" s="130"/>
      <c r="AY85" s="130"/>
      <c r="AZ85" s="130"/>
      <c r="BA85" s="130"/>
      <c r="BB85" s="130"/>
      <c r="BC85" s="130"/>
      <c r="BD85" s="130"/>
      <c r="BE85" s="130"/>
      <c r="BF85" s="130"/>
      <c r="BG85" s="130"/>
      <c r="BH85" s="130"/>
      <c r="BI85" s="130"/>
      <c r="BJ85" s="130"/>
      <c r="BK85" s="130"/>
      <c r="BL85" s="130"/>
      <c r="BM85" s="130"/>
      <c r="BN85" s="130"/>
      <c r="BO85" s="130"/>
      <c r="BP85" s="130"/>
      <c r="BQ85" s="130"/>
      <c r="BR85" s="131"/>
      <c r="BS85" s="131"/>
      <c r="BT85" s="131"/>
      <c r="BU85" s="131"/>
      <c r="BV85" s="131"/>
      <c r="BW85" s="131"/>
      <c r="BX85" s="131"/>
      <c r="BY85" s="131"/>
      <c r="BZ85" s="131"/>
      <c r="CA85" s="131"/>
      <c r="CB85" s="131"/>
      <c r="CC85" s="131"/>
      <c r="CD85" s="131"/>
      <c r="CE85" s="131"/>
      <c r="CF85" s="131"/>
      <c r="CG85" s="131"/>
      <c r="CH85" s="131"/>
      <c r="CI85" s="131"/>
      <c r="CJ85" s="131"/>
      <c r="CK85" s="131"/>
      <c r="CL85" s="131"/>
      <c r="CM85" s="131"/>
      <c r="CN85" s="131"/>
      <c r="CO85" s="131"/>
      <c r="CP85" s="131"/>
      <c r="CQ85" s="131"/>
      <c r="CR85" s="131"/>
      <c r="CS85" s="131"/>
      <c r="CT85" s="131"/>
      <c r="CU85" s="131"/>
      <c r="CV85" s="131"/>
      <c r="CW85" s="131"/>
      <c r="CX85" s="132"/>
      <c r="CY85" s="125"/>
      <c r="DC85" s="126"/>
      <c r="DJ85" s="132"/>
      <c r="DK85" s="132"/>
      <c r="DL85" s="132"/>
      <c r="DM85" s="132"/>
      <c r="DN85" s="133"/>
      <c r="DO85" s="133"/>
      <c r="DP85" s="133"/>
      <c r="DQ85" s="133"/>
      <c r="DZ85" s="120"/>
      <c r="ES85" s="121"/>
      <c r="EY85" s="120"/>
      <c r="EZ85" s="119"/>
      <c r="FA85" s="119"/>
      <c r="FB85" s="119"/>
      <c r="FC85" s="120"/>
      <c r="FD85" s="120"/>
      <c r="FE85" s="120"/>
      <c r="FH85" s="119"/>
      <c r="FI85" s="119"/>
      <c r="FK85" s="120"/>
      <c r="FL85" s="120"/>
      <c r="FM85" s="120"/>
      <c r="FN85" s="119"/>
      <c r="FO85" s="119"/>
      <c r="FP85" s="119"/>
      <c r="FQ85" s="119"/>
      <c r="FT85" s="119"/>
      <c r="FU85" s="119"/>
      <c r="FV85" s="119"/>
      <c r="FW85" s="119"/>
      <c r="FX85" s="119"/>
      <c r="FY85" s="119"/>
      <c r="HN85" s="120"/>
      <c r="HO85" s="119"/>
      <c r="HQ85" s="120"/>
      <c r="HS85" s="119"/>
      <c r="HT85" s="120"/>
      <c r="HW85" s="119"/>
    </row>
    <row r="87" spans="41:231" ht="15" customHeight="1">
      <c r="AO87" s="113"/>
      <c r="AP87" s="113"/>
      <c r="AQ87" s="113"/>
      <c r="AR87" s="113"/>
      <c r="AS87" s="113"/>
      <c r="AT87" s="130"/>
      <c r="AU87" s="130"/>
      <c r="AV87" s="130"/>
      <c r="AW87" s="130"/>
      <c r="AX87" s="130"/>
      <c r="AY87" s="130"/>
      <c r="AZ87" s="130"/>
      <c r="BA87" s="130"/>
      <c r="BB87" s="130"/>
      <c r="BC87" s="130"/>
      <c r="BD87" s="130"/>
      <c r="BE87" s="130"/>
      <c r="BF87" s="130"/>
      <c r="BG87" s="130"/>
      <c r="BH87" s="130"/>
      <c r="BI87" s="130"/>
      <c r="BJ87" s="130"/>
      <c r="BK87" s="130"/>
      <c r="BL87" s="130"/>
      <c r="BM87" s="130"/>
      <c r="BN87" s="130"/>
      <c r="BO87" s="130"/>
      <c r="BP87" s="130"/>
      <c r="BQ87" s="130"/>
      <c r="BR87" s="131"/>
      <c r="BS87" s="131"/>
      <c r="BT87" s="131"/>
      <c r="BU87" s="131"/>
      <c r="BV87" s="131"/>
      <c r="BW87" s="131"/>
      <c r="BX87" s="131"/>
      <c r="BY87" s="131"/>
      <c r="BZ87" s="131"/>
      <c r="CA87" s="131"/>
      <c r="CB87" s="131"/>
      <c r="CC87" s="131"/>
      <c r="CD87" s="131"/>
      <c r="CE87" s="131"/>
      <c r="CF87" s="131"/>
      <c r="CG87" s="131"/>
      <c r="CH87" s="131"/>
      <c r="CI87" s="131"/>
      <c r="CJ87" s="131"/>
      <c r="CK87" s="131"/>
      <c r="CL87" s="131"/>
      <c r="CM87" s="131"/>
      <c r="CN87" s="131"/>
      <c r="CO87" s="131"/>
      <c r="CP87" s="131"/>
      <c r="CQ87" s="131"/>
      <c r="CR87" s="131"/>
      <c r="CS87" s="131"/>
      <c r="CT87" s="131"/>
      <c r="CU87" s="131"/>
      <c r="CV87" s="131"/>
      <c r="CW87" s="131"/>
      <c r="CX87" s="132"/>
      <c r="CY87" s="125"/>
      <c r="DC87" s="126"/>
      <c r="DJ87" s="132"/>
      <c r="DK87" s="132"/>
      <c r="DL87" s="132"/>
      <c r="DM87" s="132"/>
      <c r="DN87" s="133"/>
      <c r="DO87" s="133"/>
      <c r="DP87" s="133"/>
      <c r="DQ87" s="133"/>
      <c r="DZ87" s="120"/>
      <c r="ES87" s="121"/>
      <c r="EY87" s="120"/>
      <c r="EZ87" s="119"/>
      <c r="FA87" s="119"/>
      <c r="FB87" s="119"/>
      <c r="FC87" s="120"/>
      <c r="FD87" s="120"/>
      <c r="FE87" s="120"/>
      <c r="FH87" s="119"/>
      <c r="FI87" s="119"/>
      <c r="FK87" s="120"/>
      <c r="FL87" s="120"/>
      <c r="FM87" s="120"/>
      <c r="FN87" s="119"/>
      <c r="FO87" s="119"/>
      <c r="FP87" s="119"/>
      <c r="FQ87" s="119"/>
      <c r="FT87" s="119"/>
      <c r="FU87" s="119"/>
      <c r="FV87" s="119"/>
      <c r="FW87" s="119"/>
      <c r="FX87" s="119"/>
      <c r="FY87" s="119"/>
      <c r="HN87" s="120"/>
      <c r="HO87" s="119"/>
      <c r="HQ87" s="120"/>
      <c r="HS87" s="119"/>
      <c r="HT87" s="120"/>
      <c r="HW87" s="119"/>
    </row>
    <row r="88" spans="41:231" ht="15" customHeight="1">
      <c r="AO88" s="113"/>
      <c r="AP88" s="113"/>
      <c r="AQ88" s="113"/>
      <c r="AR88" s="113"/>
      <c r="AS88" s="113"/>
      <c r="AT88" s="130"/>
      <c r="AU88" s="130"/>
      <c r="AV88" s="130"/>
      <c r="AW88" s="130"/>
      <c r="AX88" s="130"/>
      <c r="AY88" s="130"/>
      <c r="AZ88" s="130"/>
      <c r="BA88" s="130"/>
      <c r="BB88" s="130"/>
      <c r="BC88" s="130"/>
      <c r="BD88" s="130"/>
      <c r="BE88" s="130"/>
      <c r="BF88" s="130"/>
      <c r="BG88" s="130"/>
      <c r="BH88" s="130"/>
      <c r="BI88" s="130"/>
      <c r="BJ88" s="130"/>
      <c r="BK88" s="130"/>
      <c r="BL88" s="130"/>
      <c r="BM88" s="130"/>
      <c r="BN88" s="130"/>
      <c r="BO88" s="130"/>
      <c r="BP88" s="130"/>
      <c r="BQ88" s="130"/>
      <c r="BR88" s="131"/>
      <c r="BS88" s="131"/>
      <c r="BT88" s="131"/>
      <c r="BU88" s="131"/>
      <c r="BV88" s="131"/>
      <c r="BW88" s="131"/>
      <c r="BX88" s="131"/>
      <c r="BY88" s="131"/>
      <c r="BZ88" s="131"/>
      <c r="CA88" s="131"/>
      <c r="CB88" s="131"/>
      <c r="CC88" s="131"/>
      <c r="CD88" s="131"/>
      <c r="CE88" s="131"/>
      <c r="CF88" s="131"/>
      <c r="CG88" s="131"/>
      <c r="CH88" s="131"/>
      <c r="CI88" s="131"/>
      <c r="CJ88" s="131"/>
      <c r="CK88" s="131"/>
      <c r="CL88" s="131"/>
      <c r="CM88" s="131"/>
      <c r="CN88" s="131"/>
      <c r="CO88" s="131"/>
      <c r="CP88" s="131"/>
      <c r="CQ88" s="131"/>
      <c r="CR88" s="131"/>
      <c r="CS88" s="131"/>
      <c r="CT88" s="131"/>
      <c r="CU88" s="131"/>
      <c r="CV88" s="131"/>
      <c r="CW88" s="131"/>
      <c r="CX88" s="132"/>
      <c r="CY88" s="125"/>
      <c r="DC88" s="126"/>
      <c r="DJ88" s="132"/>
      <c r="DK88" s="132"/>
      <c r="DL88" s="132"/>
      <c r="DM88" s="132"/>
      <c r="DN88" s="133"/>
      <c r="DO88" s="133"/>
      <c r="DP88" s="133"/>
      <c r="DQ88" s="133"/>
      <c r="DZ88" s="120"/>
      <c r="ES88" s="121"/>
      <c r="EY88" s="120"/>
      <c r="EZ88" s="119"/>
      <c r="FA88" s="119"/>
      <c r="FB88" s="119"/>
      <c r="FC88" s="120"/>
      <c r="FD88" s="120"/>
      <c r="FE88" s="120"/>
      <c r="FH88" s="119"/>
      <c r="FI88" s="119"/>
      <c r="FK88" s="120"/>
      <c r="FL88" s="120"/>
      <c r="FM88" s="120"/>
      <c r="FN88" s="119"/>
      <c r="FO88" s="119"/>
      <c r="FP88" s="119"/>
      <c r="FQ88" s="119"/>
      <c r="FT88" s="119"/>
      <c r="FU88" s="119"/>
      <c r="FV88" s="119"/>
      <c r="FW88" s="119"/>
      <c r="FX88" s="119"/>
      <c r="FY88" s="119"/>
      <c r="HN88" s="120"/>
      <c r="HO88" s="119"/>
      <c r="HQ88" s="120"/>
      <c r="HS88" s="119"/>
      <c r="HT88" s="120"/>
      <c r="HW88" s="119"/>
    </row>
    <row r="89" spans="41:231" ht="15" customHeight="1">
      <c r="AO89" s="113"/>
      <c r="AP89" s="113"/>
      <c r="AQ89" s="113"/>
      <c r="AR89" s="113"/>
      <c r="AS89" s="113"/>
      <c r="AT89" s="130"/>
      <c r="AU89" s="130"/>
      <c r="AV89" s="130"/>
      <c r="AW89" s="130"/>
      <c r="AX89" s="130"/>
      <c r="AY89" s="130"/>
      <c r="AZ89" s="130"/>
      <c r="BA89" s="130"/>
      <c r="BB89" s="130"/>
      <c r="BC89" s="130"/>
      <c r="BD89" s="130"/>
      <c r="BE89" s="130"/>
      <c r="BF89" s="130"/>
      <c r="BG89" s="130"/>
      <c r="BH89" s="130"/>
      <c r="BI89" s="130"/>
      <c r="BJ89" s="130"/>
      <c r="BK89" s="130"/>
      <c r="BL89" s="130"/>
      <c r="BM89" s="130"/>
      <c r="BN89" s="130"/>
      <c r="BO89" s="130"/>
      <c r="BP89" s="130"/>
      <c r="BQ89" s="130"/>
      <c r="BR89" s="131"/>
      <c r="BS89" s="131"/>
      <c r="BT89" s="131"/>
      <c r="BU89" s="131"/>
      <c r="BV89" s="131"/>
      <c r="BW89" s="131"/>
      <c r="BX89" s="131"/>
      <c r="BY89" s="131"/>
      <c r="BZ89" s="131"/>
      <c r="CA89" s="131"/>
      <c r="CB89" s="131"/>
      <c r="CC89" s="131"/>
      <c r="CD89" s="131"/>
      <c r="CE89" s="131"/>
      <c r="CF89" s="131"/>
      <c r="CG89" s="131"/>
      <c r="CH89" s="131"/>
      <c r="CI89" s="131"/>
      <c r="CJ89" s="131"/>
      <c r="CK89" s="131"/>
      <c r="CL89" s="131"/>
      <c r="CM89" s="131"/>
      <c r="CN89" s="131"/>
      <c r="CO89" s="131"/>
      <c r="CP89" s="131"/>
      <c r="CQ89" s="131"/>
      <c r="CR89" s="131"/>
      <c r="CS89" s="131"/>
      <c r="CT89" s="131"/>
      <c r="CU89" s="131"/>
      <c r="CV89" s="131"/>
      <c r="CW89" s="131"/>
      <c r="CX89" s="132"/>
      <c r="CY89" s="125"/>
      <c r="DC89" s="126"/>
      <c r="DJ89" s="132"/>
      <c r="DK89" s="132"/>
      <c r="DL89" s="132"/>
      <c r="DM89" s="132"/>
      <c r="DN89" s="133"/>
      <c r="DO89" s="133"/>
      <c r="DP89" s="133"/>
      <c r="DQ89" s="133"/>
      <c r="DZ89" s="120"/>
      <c r="ES89" s="121"/>
      <c r="EY89" s="120"/>
      <c r="EZ89" s="119"/>
      <c r="FA89" s="119"/>
      <c r="FB89" s="119"/>
      <c r="FC89" s="120"/>
      <c r="FD89" s="120"/>
      <c r="FE89" s="120"/>
      <c r="FH89" s="119"/>
      <c r="FI89" s="119"/>
      <c r="FK89" s="120"/>
      <c r="FL89" s="120"/>
      <c r="FM89" s="120"/>
      <c r="FN89" s="119"/>
      <c r="FO89" s="119"/>
      <c r="FP89" s="119"/>
      <c r="FQ89" s="119"/>
      <c r="FT89" s="119"/>
      <c r="FU89" s="119"/>
      <c r="FV89" s="119"/>
      <c r="FW89" s="119"/>
      <c r="FX89" s="119"/>
      <c r="FY89" s="119"/>
      <c r="HN89" s="120"/>
      <c r="HO89" s="119"/>
      <c r="HQ89" s="120"/>
      <c r="HS89" s="119"/>
      <c r="HT89" s="120"/>
      <c r="HW89" s="119"/>
    </row>
    <row r="90" spans="41:231" ht="15" customHeight="1">
      <c r="AO90" s="113"/>
      <c r="AP90" s="113"/>
      <c r="AQ90" s="113"/>
      <c r="AR90" s="113"/>
      <c r="AS90" s="113"/>
      <c r="AT90" s="130"/>
      <c r="AU90" s="130"/>
      <c r="AV90" s="130"/>
      <c r="AW90" s="130"/>
      <c r="AX90" s="130"/>
      <c r="AY90" s="130"/>
      <c r="AZ90" s="130"/>
      <c r="BA90" s="130"/>
      <c r="BB90" s="130"/>
      <c r="BC90" s="130"/>
      <c r="BD90" s="130"/>
      <c r="BE90" s="130"/>
      <c r="BF90" s="130"/>
      <c r="BG90" s="130"/>
      <c r="BH90" s="130"/>
      <c r="BI90" s="130"/>
      <c r="BJ90" s="130"/>
      <c r="BK90" s="130"/>
      <c r="BL90" s="130"/>
      <c r="BM90" s="130"/>
      <c r="BN90" s="130"/>
      <c r="BO90" s="130"/>
      <c r="BP90" s="130"/>
      <c r="BQ90" s="130"/>
      <c r="BR90" s="131"/>
      <c r="BS90" s="131"/>
      <c r="BT90" s="131"/>
      <c r="BU90" s="131"/>
      <c r="BV90" s="131"/>
      <c r="BW90" s="131"/>
      <c r="BX90" s="131"/>
      <c r="BY90" s="131"/>
      <c r="BZ90" s="131"/>
      <c r="CA90" s="131"/>
      <c r="CB90" s="131"/>
      <c r="CC90" s="131"/>
      <c r="CD90" s="131"/>
      <c r="CE90" s="131"/>
      <c r="CF90" s="131"/>
      <c r="CG90" s="131"/>
      <c r="CH90" s="131"/>
      <c r="CI90" s="131"/>
      <c r="CJ90" s="131"/>
      <c r="CK90" s="131"/>
      <c r="CL90" s="131"/>
      <c r="CM90" s="131"/>
      <c r="CN90" s="131"/>
      <c r="CO90" s="131"/>
      <c r="CP90" s="131"/>
      <c r="CQ90" s="131"/>
      <c r="CR90" s="131"/>
      <c r="CS90" s="131"/>
      <c r="CT90" s="131"/>
      <c r="CU90" s="131"/>
      <c r="CV90" s="131"/>
      <c r="CW90" s="131"/>
      <c r="CX90" s="132"/>
      <c r="CY90" s="125"/>
      <c r="DC90" s="126"/>
      <c r="DJ90" s="132"/>
      <c r="DK90" s="132"/>
      <c r="DL90" s="132"/>
      <c r="DM90" s="132"/>
      <c r="DN90" s="133"/>
      <c r="DO90" s="133"/>
      <c r="DP90" s="133"/>
      <c r="DQ90" s="133"/>
      <c r="DZ90" s="120"/>
      <c r="ES90" s="121"/>
      <c r="EY90" s="120"/>
      <c r="EZ90" s="119"/>
      <c r="FA90" s="119"/>
      <c r="FB90" s="119"/>
      <c r="FC90" s="120"/>
      <c r="FD90" s="120"/>
      <c r="FE90" s="120"/>
      <c r="FH90" s="119"/>
      <c r="FI90" s="119"/>
      <c r="FK90" s="120"/>
      <c r="FL90" s="120"/>
      <c r="FM90" s="120"/>
      <c r="FN90" s="119"/>
      <c r="FO90" s="119"/>
      <c r="FP90" s="119"/>
      <c r="FQ90" s="119"/>
      <c r="FT90" s="119"/>
      <c r="FU90" s="119"/>
      <c r="FV90" s="119"/>
      <c r="FW90" s="119"/>
      <c r="FX90" s="119"/>
      <c r="FY90" s="119"/>
      <c r="HN90" s="120"/>
      <c r="HO90" s="119"/>
      <c r="HQ90" s="120"/>
      <c r="HS90" s="119"/>
      <c r="HT90" s="120"/>
      <c r="HW90" s="119"/>
    </row>
    <row r="91" spans="41:231" ht="15" customHeight="1">
      <c r="AO91" s="113"/>
      <c r="AP91" s="113"/>
      <c r="AQ91" s="113"/>
      <c r="AR91" s="113"/>
      <c r="AS91" s="113"/>
      <c r="AT91" s="130"/>
      <c r="AU91" s="130"/>
      <c r="AV91" s="130"/>
      <c r="AW91" s="130"/>
      <c r="AX91" s="130"/>
      <c r="AY91" s="130"/>
      <c r="AZ91" s="130"/>
      <c r="BA91" s="130"/>
      <c r="BB91" s="130"/>
      <c r="BC91" s="130"/>
      <c r="BD91" s="130"/>
      <c r="BE91" s="130"/>
      <c r="BF91" s="130"/>
      <c r="BG91" s="130"/>
      <c r="BH91" s="130"/>
      <c r="BI91" s="130"/>
      <c r="BJ91" s="130"/>
      <c r="BK91" s="130"/>
      <c r="BL91" s="130"/>
      <c r="BM91" s="130"/>
      <c r="BN91" s="130"/>
      <c r="BO91" s="130"/>
      <c r="BP91" s="130"/>
      <c r="BQ91" s="130"/>
      <c r="BR91" s="131"/>
      <c r="BS91" s="131"/>
      <c r="BT91" s="131"/>
      <c r="BU91" s="131"/>
      <c r="BV91" s="131"/>
      <c r="BW91" s="131"/>
      <c r="BX91" s="131"/>
      <c r="BY91" s="131"/>
      <c r="BZ91" s="131"/>
      <c r="CA91" s="131"/>
      <c r="CB91" s="131"/>
      <c r="CC91" s="131"/>
      <c r="CD91" s="131"/>
      <c r="CE91" s="131"/>
      <c r="CF91" s="131"/>
      <c r="CG91" s="131"/>
      <c r="CH91" s="131"/>
      <c r="CI91" s="131"/>
      <c r="CJ91" s="131"/>
      <c r="CK91" s="131"/>
      <c r="CL91" s="131"/>
      <c r="CM91" s="131"/>
      <c r="CN91" s="131"/>
      <c r="CO91" s="131"/>
      <c r="CP91" s="131"/>
      <c r="CQ91" s="131"/>
      <c r="CR91" s="131"/>
      <c r="CS91" s="131"/>
      <c r="CT91" s="131"/>
      <c r="CU91" s="131"/>
      <c r="CV91" s="131"/>
      <c r="CW91" s="131"/>
      <c r="CX91" s="132"/>
      <c r="CY91" s="125"/>
      <c r="DC91" s="126"/>
      <c r="DJ91" s="132"/>
      <c r="DK91" s="132"/>
      <c r="DL91" s="132"/>
      <c r="DM91" s="132"/>
      <c r="DN91" s="133"/>
      <c r="DO91" s="133"/>
      <c r="DP91" s="133"/>
      <c r="DQ91" s="133"/>
      <c r="DZ91" s="120"/>
      <c r="ES91" s="121"/>
      <c r="EY91" s="120"/>
      <c r="EZ91" s="119"/>
      <c r="FA91" s="119"/>
      <c r="FB91" s="119"/>
      <c r="FC91" s="120"/>
      <c r="FD91" s="120"/>
      <c r="FE91" s="120"/>
      <c r="FH91" s="119"/>
      <c r="FI91" s="119"/>
      <c r="FK91" s="120"/>
      <c r="FL91" s="120"/>
      <c r="FM91" s="120"/>
      <c r="FN91" s="119"/>
      <c r="FO91" s="119"/>
      <c r="FP91" s="119"/>
      <c r="FQ91" s="119"/>
      <c r="FT91" s="119"/>
      <c r="FU91" s="119"/>
      <c r="FV91" s="119"/>
      <c r="FW91" s="119"/>
      <c r="FX91" s="119"/>
      <c r="FY91" s="119"/>
      <c r="HN91" s="120"/>
      <c r="HO91" s="119"/>
      <c r="HQ91" s="120"/>
      <c r="HS91" s="119"/>
      <c r="HT91" s="120"/>
      <c r="HW91" s="119"/>
    </row>
    <row r="92" spans="41:231" ht="15" customHeight="1">
      <c r="AO92" s="113"/>
      <c r="AP92" s="113"/>
      <c r="AQ92" s="113"/>
      <c r="AR92" s="113"/>
      <c r="AS92" s="113"/>
      <c r="AT92" s="130"/>
      <c r="AU92" s="130"/>
      <c r="AV92" s="130"/>
      <c r="AW92" s="130"/>
      <c r="AX92" s="130"/>
      <c r="AY92" s="130"/>
      <c r="AZ92" s="130"/>
      <c r="BA92" s="130"/>
      <c r="BB92" s="130"/>
      <c r="BC92" s="130"/>
      <c r="BD92" s="130"/>
      <c r="BE92" s="130"/>
      <c r="BF92" s="130"/>
      <c r="BG92" s="130"/>
      <c r="BH92" s="130"/>
      <c r="BI92" s="130"/>
      <c r="BJ92" s="130"/>
      <c r="BK92" s="130"/>
      <c r="BL92" s="130"/>
      <c r="BM92" s="130"/>
      <c r="BN92" s="130"/>
      <c r="BO92" s="130"/>
      <c r="BP92" s="130"/>
      <c r="BQ92" s="130"/>
      <c r="BR92" s="131"/>
      <c r="BS92" s="131"/>
      <c r="BT92" s="131"/>
      <c r="BU92" s="131"/>
      <c r="BV92" s="131"/>
      <c r="BW92" s="131"/>
      <c r="BX92" s="131"/>
      <c r="BY92" s="131"/>
      <c r="BZ92" s="131"/>
      <c r="CA92" s="131"/>
      <c r="CB92" s="131"/>
      <c r="CC92" s="131"/>
      <c r="CD92" s="131"/>
      <c r="CE92" s="131"/>
      <c r="CF92" s="131"/>
      <c r="CG92" s="131"/>
      <c r="CH92" s="131"/>
      <c r="CI92" s="131"/>
      <c r="CJ92" s="131"/>
      <c r="CK92" s="131"/>
      <c r="CL92" s="131"/>
      <c r="CM92" s="131"/>
      <c r="CN92" s="131"/>
      <c r="CO92" s="131"/>
      <c r="CP92" s="131"/>
      <c r="CQ92" s="131"/>
      <c r="CR92" s="131"/>
      <c r="CS92" s="131"/>
      <c r="CT92" s="131"/>
      <c r="CU92" s="131"/>
      <c r="CV92" s="131"/>
      <c r="CW92" s="131"/>
      <c r="CX92" s="132"/>
      <c r="CY92" s="125"/>
      <c r="DC92" s="126"/>
      <c r="DJ92" s="132"/>
      <c r="DK92" s="132"/>
      <c r="DL92" s="132"/>
      <c r="DM92" s="132"/>
      <c r="DN92" s="133"/>
      <c r="DO92" s="133"/>
      <c r="DP92" s="133"/>
      <c r="DQ92" s="133"/>
      <c r="DZ92" s="120"/>
      <c r="ES92" s="121"/>
      <c r="EY92" s="120"/>
      <c r="EZ92" s="119"/>
      <c r="FA92" s="119"/>
      <c r="FB92" s="119"/>
      <c r="FC92" s="120"/>
      <c r="FD92" s="120"/>
      <c r="FE92" s="120"/>
      <c r="FH92" s="119"/>
      <c r="FI92" s="119"/>
      <c r="FK92" s="120"/>
      <c r="FL92" s="120"/>
      <c r="FM92" s="120"/>
      <c r="FN92" s="119"/>
      <c r="FO92" s="119"/>
      <c r="FP92" s="119"/>
      <c r="FQ92" s="119"/>
      <c r="FT92" s="119"/>
      <c r="FU92" s="119"/>
      <c r="FV92" s="119"/>
      <c r="FW92" s="119"/>
      <c r="FX92" s="119"/>
      <c r="FY92" s="119"/>
      <c r="HN92" s="120"/>
      <c r="HO92" s="119"/>
      <c r="HQ92" s="120"/>
      <c r="HS92" s="119"/>
      <c r="HT92" s="120"/>
      <c r="HW92" s="119"/>
    </row>
    <row r="93" spans="41:231" ht="15" customHeight="1">
      <c r="AO93" s="113"/>
      <c r="AP93" s="113"/>
      <c r="AQ93" s="113"/>
      <c r="AR93" s="113"/>
      <c r="AS93" s="113"/>
      <c r="AT93" s="130"/>
      <c r="AU93" s="130"/>
      <c r="AV93" s="130"/>
      <c r="AW93" s="130"/>
      <c r="AX93" s="130"/>
      <c r="AY93" s="130"/>
      <c r="AZ93" s="130"/>
      <c r="BA93" s="130"/>
      <c r="BB93" s="130"/>
      <c r="BC93" s="130"/>
      <c r="BD93" s="130"/>
      <c r="BE93" s="130"/>
      <c r="BF93" s="130"/>
      <c r="BG93" s="130"/>
      <c r="BH93" s="130"/>
      <c r="BI93" s="130"/>
      <c r="BJ93" s="130"/>
      <c r="BK93" s="130"/>
      <c r="BL93" s="130"/>
      <c r="BM93" s="130"/>
      <c r="BN93" s="130"/>
      <c r="BO93" s="130"/>
      <c r="BP93" s="130"/>
      <c r="BQ93" s="130"/>
      <c r="BR93" s="131"/>
      <c r="BS93" s="131"/>
      <c r="BT93" s="131"/>
      <c r="BU93" s="131"/>
      <c r="BV93" s="131"/>
      <c r="BW93" s="131"/>
      <c r="BX93" s="131"/>
      <c r="BY93" s="131"/>
      <c r="BZ93" s="131"/>
      <c r="CA93" s="131"/>
      <c r="CB93" s="131"/>
      <c r="CC93" s="131"/>
      <c r="CD93" s="131"/>
      <c r="CE93" s="131"/>
      <c r="CF93" s="131"/>
      <c r="CG93" s="131"/>
      <c r="CH93" s="131"/>
      <c r="CI93" s="131"/>
      <c r="CJ93" s="131"/>
      <c r="CK93" s="131"/>
      <c r="CL93" s="131"/>
      <c r="CM93" s="131"/>
      <c r="CN93" s="131"/>
      <c r="CO93" s="131"/>
      <c r="CP93" s="131"/>
      <c r="CQ93" s="131"/>
      <c r="CR93" s="131"/>
      <c r="CS93" s="131"/>
      <c r="CT93" s="131"/>
      <c r="CU93" s="131"/>
      <c r="CV93" s="131"/>
      <c r="CW93" s="131"/>
      <c r="CX93" s="132"/>
      <c r="CY93" s="125"/>
      <c r="DC93" s="126"/>
      <c r="DJ93" s="132"/>
      <c r="DK93" s="132"/>
      <c r="DL93" s="132"/>
      <c r="DM93" s="132"/>
      <c r="DN93" s="133"/>
      <c r="DO93" s="133"/>
      <c r="DP93" s="133"/>
      <c r="DQ93" s="133"/>
      <c r="DZ93" s="120"/>
      <c r="ES93" s="121"/>
      <c r="EY93" s="120"/>
      <c r="EZ93" s="119"/>
      <c r="FA93" s="119"/>
      <c r="FB93" s="119"/>
      <c r="FC93" s="120"/>
      <c r="FD93" s="120"/>
      <c r="FE93" s="120"/>
      <c r="FH93" s="119"/>
      <c r="FI93" s="119"/>
      <c r="FK93" s="120"/>
      <c r="FL93" s="120"/>
      <c r="FM93" s="120"/>
      <c r="FN93" s="119"/>
      <c r="FO93" s="119"/>
      <c r="FP93" s="119"/>
      <c r="FQ93" s="119"/>
      <c r="FT93" s="119"/>
      <c r="FU93" s="119"/>
      <c r="FV93" s="119"/>
      <c r="FW93" s="119"/>
      <c r="FX93" s="119"/>
      <c r="FY93" s="119"/>
      <c r="HN93" s="120"/>
      <c r="HO93" s="119"/>
      <c r="HQ93" s="120"/>
      <c r="HS93" s="119"/>
      <c r="HT93" s="120"/>
      <c r="HW93" s="119"/>
    </row>
    <row r="94" spans="41:231" ht="15" customHeight="1">
      <c r="AO94" s="113"/>
      <c r="AP94" s="113"/>
      <c r="AQ94" s="113"/>
      <c r="AR94" s="113"/>
      <c r="AS94" s="113"/>
      <c r="AT94" s="130"/>
      <c r="AU94" s="130"/>
      <c r="AV94" s="130"/>
      <c r="AW94" s="130"/>
      <c r="AX94" s="130"/>
      <c r="AY94" s="130"/>
      <c r="AZ94" s="130"/>
      <c r="BA94" s="130"/>
      <c r="BB94" s="130"/>
      <c r="BC94" s="130"/>
      <c r="BD94" s="130"/>
      <c r="BE94" s="130"/>
      <c r="BF94" s="130"/>
      <c r="BG94" s="130"/>
      <c r="BH94" s="130"/>
      <c r="BI94" s="130"/>
      <c r="BJ94" s="130"/>
      <c r="BK94" s="130"/>
      <c r="BL94" s="130"/>
      <c r="BM94" s="130"/>
      <c r="BN94" s="130"/>
      <c r="BO94" s="130"/>
      <c r="BP94" s="130"/>
      <c r="BQ94" s="130"/>
      <c r="BR94" s="131"/>
      <c r="BS94" s="131"/>
      <c r="BT94" s="131"/>
      <c r="BU94" s="131"/>
      <c r="BV94" s="131"/>
      <c r="BW94" s="131"/>
      <c r="BX94" s="131"/>
      <c r="BY94" s="131"/>
      <c r="BZ94" s="131"/>
      <c r="CA94" s="131"/>
      <c r="CB94" s="131"/>
      <c r="CC94" s="131"/>
      <c r="CD94" s="131"/>
      <c r="CE94" s="131"/>
      <c r="CF94" s="131"/>
      <c r="CG94" s="131"/>
      <c r="CH94" s="131"/>
      <c r="CI94" s="131"/>
      <c r="CJ94" s="131"/>
      <c r="CK94" s="131"/>
      <c r="CL94" s="131"/>
      <c r="CM94" s="131"/>
      <c r="CN94" s="131"/>
      <c r="CO94" s="131"/>
      <c r="CP94" s="131"/>
      <c r="CQ94" s="131"/>
      <c r="CR94" s="131"/>
      <c r="CS94" s="131"/>
      <c r="CT94" s="131"/>
      <c r="CU94" s="131"/>
      <c r="CV94" s="131"/>
      <c r="CW94" s="131"/>
      <c r="CX94" s="132"/>
      <c r="CY94" s="125"/>
      <c r="DC94" s="126"/>
      <c r="DJ94" s="132"/>
      <c r="DK94" s="132"/>
      <c r="DL94" s="132"/>
      <c r="DM94" s="132"/>
      <c r="DN94" s="133"/>
      <c r="DO94" s="133"/>
      <c r="DP94" s="133"/>
      <c r="DQ94" s="133"/>
      <c r="DZ94" s="120"/>
      <c r="ES94" s="121"/>
      <c r="EY94" s="120"/>
      <c r="EZ94" s="119"/>
      <c r="FA94" s="119"/>
      <c r="FB94" s="119"/>
      <c r="FC94" s="120"/>
      <c r="FD94" s="120"/>
      <c r="FE94" s="120"/>
      <c r="FH94" s="119"/>
      <c r="FI94" s="119"/>
      <c r="FK94" s="120"/>
      <c r="FL94" s="120"/>
      <c r="FM94" s="120"/>
      <c r="FN94" s="119"/>
      <c r="FO94" s="119"/>
      <c r="FP94" s="119"/>
      <c r="FQ94" s="119"/>
      <c r="FT94" s="119"/>
      <c r="FU94" s="119"/>
      <c r="FV94" s="119"/>
      <c r="FW94" s="119"/>
      <c r="FX94" s="119"/>
      <c r="FY94" s="119"/>
      <c r="HN94" s="120"/>
      <c r="HO94" s="119"/>
      <c r="HQ94" s="120"/>
      <c r="HS94" s="119"/>
      <c r="HT94" s="120"/>
      <c r="HW94" s="119"/>
    </row>
    <row r="95" spans="41:231" ht="15" customHeight="1">
      <c r="AO95" s="113"/>
      <c r="AP95" s="113"/>
      <c r="AQ95" s="113"/>
      <c r="AR95" s="113"/>
      <c r="AS95" s="113"/>
      <c r="AT95" s="130"/>
      <c r="AU95" s="130"/>
      <c r="AV95" s="130"/>
      <c r="AW95" s="130"/>
      <c r="AX95" s="130"/>
      <c r="AY95" s="130"/>
      <c r="AZ95" s="130"/>
      <c r="BA95" s="130"/>
      <c r="BB95" s="130"/>
      <c r="BC95" s="130"/>
      <c r="BD95" s="130"/>
      <c r="BE95" s="130"/>
      <c r="BF95" s="130"/>
      <c r="BG95" s="130"/>
      <c r="BH95" s="130"/>
      <c r="BI95" s="130"/>
      <c r="BJ95" s="130"/>
      <c r="BK95" s="130"/>
      <c r="BL95" s="130"/>
      <c r="BM95" s="130"/>
      <c r="BN95" s="130"/>
      <c r="BO95" s="130"/>
      <c r="BP95" s="130"/>
      <c r="BQ95" s="130"/>
      <c r="BR95" s="131"/>
      <c r="BS95" s="131"/>
      <c r="BT95" s="131"/>
      <c r="BU95" s="131"/>
      <c r="BV95" s="131"/>
      <c r="BW95" s="131"/>
      <c r="BX95" s="131"/>
      <c r="BY95" s="131"/>
      <c r="BZ95" s="131"/>
      <c r="CA95" s="131"/>
      <c r="CB95" s="131"/>
      <c r="CC95" s="131"/>
      <c r="CD95" s="131"/>
      <c r="CE95" s="131"/>
      <c r="CF95" s="131"/>
      <c r="CG95" s="131"/>
      <c r="CH95" s="131"/>
      <c r="CI95" s="131"/>
      <c r="CJ95" s="131"/>
      <c r="CK95" s="131"/>
      <c r="CL95" s="131"/>
      <c r="CM95" s="131"/>
      <c r="CN95" s="131"/>
      <c r="CO95" s="131"/>
      <c r="CP95" s="131"/>
      <c r="CQ95" s="131"/>
      <c r="CR95" s="131"/>
      <c r="CS95" s="131"/>
      <c r="CT95" s="131"/>
      <c r="CU95" s="131"/>
      <c r="CV95" s="131"/>
      <c r="CW95" s="131"/>
      <c r="CX95" s="132"/>
      <c r="CY95" s="125"/>
      <c r="DC95" s="126"/>
      <c r="DJ95" s="132"/>
      <c r="DK95" s="132"/>
      <c r="DL95" s="132"/>
      <c r="DM95" s="132"/>
      <c r="DN95" s="133"/>
      <c r="DO95" s="133"/>
      <c r="DP95" s="133"/>
      <c r="DQ95" s="133"/>
      <c r="DZ95" s="120"/>
      <c r="ES95" s="121"/>
      <c r="EY95" s="120"/>
      <c r="EZ95" s="119"/>
      <c r="FA95" s="119"/>
      <c r="FB95" s="119"/>
      <c r="FC95" s="120"/>
      <c r="FD95" s="120"/>
      <c r="FE95" s="120"/>
      <c r="FH95" s="119"/>
      <c r="FI95" s="119"/>
      <c r="FK95" s="120"/>
      <c r="FL95" s="120"/>
      <c r="FM95" s="120"/>
      <c r="FN95" s="119"/>
      <c r="FO95" s="119"/>
      <c r="FP95" s="119"/>
      <c r="FQ95" s="119"/>
      <c r="FT95" s="119"/>
      <c r="FU95" s="119"/>
      <c r="FV95" s="119"/>
      <c r="FW95" s="119"/>
      <c r="FX95" s="119"/>
      <c r="FY95" s="119"/>
      <c r="HN95" s="120"/>
      <c r="HO95" s="119"/>
      <c r="HQ95" s="120"/>
      <c r="HS95" s="119"/>
      <c r="HT95" s="120"/>
      <c r="HW95" s="119"/>
    </row>
    <row r="96" spans="41:231" ht="15" customHeight="1">
      <c r="AO96" s="113"/>
      <c r="AP96" s="113"/>
      <c r="AQ96" s="113"/>
      <c r="AR96" s="113"/>
      <c r="AS96" s="113"/>
      <c r="AT96" s="130"/>
      <c r="AU96" s="130"/>
      <c r="AV96" s="130"/>
      <c r="AW96" s="130"/>
      <c r="AX96" s="130"/>
      <c r="AY96" s="130"/>
      <c r="AZ96" s="130"/>
      <c r="BA96" s="130"/>
      <c r="BB96" s="130"/>
      <c r="BC96" s="130"/>
      <c r="BD96" s="130"/>
      <c r="BE96" s="130"/>
      <c r="BF96" s="130"/>
      <c r="BG96" s="130"/>
      <c r="BH96" s="130"/>
      <c r="BI96" s="130"/>
      <c r="BJ96" s="130"/>
      <c r="BK96" s="130"/>
      <c r="BL96" s="130"/>
      <c r="BM96" s="130"/>
      <c r="BN96" s="130"/>
      <c r="BO96" s="130"/>
      <c r="BP96" s="130"/>
      <c r="BQ96" s="130"/>
      <c r="BR96" s="131"/>
      <c r="BS96" s="131"/>
      <c r="BT96" s="131"/>
      <c r="BU96" s="131"/>
      <c r="BV96" s="131"/>
      <c r="BW96" s="131"/>
      <c r="BX96" s="131"/>
      <c r="BY96" s="131"/>
      <c r="BZ96" s="131"/>
      <c r="CA96" s="131"/>
      <c r="CB96" s="131"/>
      <c r="CC96" s="131"/>
      <c r="CD96" s="131"/>
      <c r="CE96" s="131"/>
      <c r="CF96" s="131"/>
      <c r="CG96" s="131"/>
      <c r="CH96" s="131"/>
      <c r="CI96" s="131"/>
      <c r="CJ96" s="131"/>
      <c r="CK96" s="131"/>
      <c r="CL96" s="131"/>
      <c r="CM96" s="131"/>
      <c r="CN96" s="131"/>
      <c r="CO96" s="131"/>
      <c r="CP96" s="131"/>
      <c r="CQ96" s="131"/>
      <c r="CR96" s="131"/>
      <c r="CS96" s="131"/>
      <c r="CT96" s="131"/>
      <c r="CU96" s="131"/>
      <c r="CV96" s="131"/>
      <c r="CW96" s="131"/>
      <c r="CX96" s="132"/>
      <c r="CY96" s="125"/>
      <c r="DC96" s="126"/>
      <c r="DJ96" s="132"/>
      <c r="DK96" s="132"/>
      <c r="DL96" s="132"/>
      <c r="DM96" s="132"/>
      <c r="DN96" s="133"/>
      <c r="DO96" s="133"/>
      <c r="DP96" s="133"/>
      <c r="DQ96" s="133"/>
      <c r="DZ96" s="120"/>
      <c r="ES96" s="121"/>
      <c r="EY96" s="120"/>
      <c r="EZ96" s="119"/>
      <c r="FA96" s="119"/>
      <c r="FB96" s="119"/>
      <c r="FC96" s="120"/>
      <c r="FD96" s="120"/>
      <c r="FE96" s="120"/>
      <c r="FH96" s="119"/>
      <c r="FI96" s="119"/>
      <c r="FK96" s="120"/>
      <c r="FL96" s="120"/>
      <c r="FM96" s="120"/>
      <c r="FN96" s="119"/>
      <c r="FO96" s="119"/>
      <c r="FP96" s="119"/>
      <c r="FQ96" s="119"/>
      <c r="FT96" s="119"/>
      <c r="FU96" s="119"/>
      <c r="FV96" s="119"/>
      <c r="FW96" s="119"/>
      <c r="FX96" s="119"/>
      <c r="FY96" s="119"/>
      <c r="HN96" s="120"/>
      <c r="HO96" s="119"/>
      <c r="HQ96" s="120"/>
      <c r="HS96" s="119"/>
      <c r="HT96" s="120"/>
      <c r="HW96" s="119"/>
    </row>
    <row r="97" spans="41:231" ht="15" customHeight="1">
      <c r="AO97" s="113"/>
      <c r="AP97" s="113"/>
      <c r="AQ97" s="113"/>
      <c r="AR97" s="113"/>
      <c r="AS97" s="113"/>
      <c r="AT97" s="130"/>
      <c r="AU97" s="130"/>
      <c r="AV97" s="130"/>
      <c r="AW97" s="130"/>
      <c r="AX97" s="130"/>
      <c r="AY97" s="130"/>
      <c r="AZ97" s="130"/>
      <c r="BA97" s="130"/>
      <c r="BB97" s="130"/>
      <c r="BC97" s="130"/>
      <c r="BD97" s="130"/>
      <c r="BE97" s="130"/>
      <c r="BF97" s="130"/>
      <c r="BG97" s="130"/>
      <c r="BH97" s="130"/>
      <c r="BI97" s="130"/>
      <c r="BJ97" s="130"/>
      <c r="BK97" s="130"/>
      <c r="BL97" s="130"/>
      <c r="BM97" s="130"/>
      <c r="BN97" s="130"/>
      <c r="BO97" s="130"/>
      <c r="BP97" s="130"/>
      <c r="BQ97" s="130"/>
      <c r="BR97" s="131"/>
      <c r="BS97" s="131"/>
      <c r="BT97" s="131"/>
      <c r="BU97" s="131"/>
      <c r="BV97" s="131"/>
      <c r="BW97" s="131"/>
      <c r="BX97" s="131"/>
      <c r="BY97" s="131"/>
      <c r="BZ97" s="131"/>
      <c r="CA97" s="131"/>
      <c r="CB97" s="131"/>
      <c r="CC97" s="131"/>
      <c r="CD97" s="131"/>
      <c r="CE97" s="131"/>
      <c r="CF97" s="131"/>
      <c r="CG97" s="131"/>
      <c r="CH97" s="131"/>
      <c r="CI97" s="131"/>
      <c r="CJ97" s="131"/>
      <c r="CK97" s="131"/>
      <c r="CL97" s="131"/>
      <c r="CM97" s="131"/>
      <c r="CN97" s="131"/>
      <c r="CO97" s="131"/>
      <c r="CP97" s="131"/>
      <c r="CQ97" s="131"/>
      <c r="CR97" s="131"/>
      <c r="CS97" s="131"/>
      <c r="CT97" s="131"/>
      <c r="CU97" s="131"/>
      <c r="CV97" s="131"/>
      <c r="CW97" s="131"/>
      <c r="CX97" s="132"/>
      <c r="CY97" s="125"/>
      <c r="DC97" s="126"/>
      <c r="DJ97" s="132"/>
      <c r="DK97" s="132"/>
      <c r="DL97" s="132"/>
      <c r="DM97" s="132"/>
      <c r="DN97" s="133"/>
      <c r="DO97" s="133"/>
      <c r="DP97" s="133"/>
      <c r="DQ97" s="133"/>
      <c r="DZ97" s="120"/>
      <c r="ES97" s="121"/>
      <c r="EY97" s="120"/>
      <c r="EZ97" s="119"/>
      <c r="FA97" s="119"/>
      <c r="FB97" s="119"/>
      <c r="FC97" s="120"/>
      <c r="FD97" s="120"/>
      <c r="FE97" s="120"/>
      <c r="FH97" s="119"/>
      <c r="FI97" s="119"/>
      <c r="FK97" s="120"/>
      <c r="FL97" s="120"/>
      <c r="FM97" s="120"/>
      <c r="FN97" s="119"/>
      <c r="FO97" s="119"/>
      <c r="FP97" s="119"/>
      <c r="FQ97" s="119"/>
      <c r="FT97" s="119"/>
      <c r="FU97" s="119"/>
      <c r="FV97" s="119"/>
      <c r="FW97" s="119"/>
      <c r="FX97" s="119"/>
      <c r="FY97" s="119"/>
      <c r="HN97" s="120"/>
      <c r="HO97" s="119"/>
      <c r="HQ97" s="120"/>
      <c r="HS97" s="119"/>
      <c r="HT97" s="120"/>
      <c r="HW97" s="119"/>
    </row>
    <row r="98" spans="41:231" ht="15" customHeight="1">
      <c r="AO98" s="113"/>
      <c r="AP98" s="113"/>
      <c r="AQ98" s="113"/>
      <c r="AR98" s="113"/>
      <c r="AS98" s="113"/>
      <c r="AT98" s="130"/>
      <c r="AU98" s="130"/>
      <c r="AV98" s="130"/>
      <c r="AW98" s="130"/>
      <c r="AX98" s="130"/>
      <c r="AY98" s="130"/>
      <c r="AZ98" s="130"/>
      <c r="BA98" s="130"/>
      <c r="BB98" s="130"/>
      <c r="BC98" s="130"/>
      <c r="BD98" s="130"/>
      <c r="BE98" s="130"/>
      <c r="BF98" s="130"/>
      <c r="BG98" s="130"/>
      <c r="BH98" s="130"/>
      <c r="BI98" s="130"/>
      <c r="BJ98" s="130"/>
      <c r="BK98" s="130"/>
      <c r="BL98" s="130"/>
      <c r="BM98" s="130"/>
      <c r="BN98" s="130"/>
      <c r="BO98" s="130"/>
      <c r="BP98" s="130"/>
      <c r="BQ98" s="130"/>
      <c r="BR98" s="131"/>
      <c r="BS98" s="131"/>
      <c r="BT98" s="131"/>
      <c r="BU98" s="131"/>
      <c r="BV98" s="131"/>
      <c r="BW98" s="131"/>
      <c r="BX98" s="131"/>
      <c r="BY98" s="131"/>
      <c r="BZ98" s="131"/>
      <c r="CA98" s="131"/>
      <c r="CB98" s="131"/>
      <c r="CC98" s="131"/>
      <c r="CD98" s="131"/>
      <c r="CE98" s="131"/>
      <c r="CF98" s="131"/>
      <c r="CG98" s="131"/>
      <c r="CH98" s="131"/>
      <c r="CI98" s="131"/>
      <c r="CJ98" s="131"/>
      <c r="CK98" s="131"/>
      <c r="CL98" s="131"/>
      <c r="CM98" s="131"/>
      <c r="CN98" s="131"/>
      <c r="CO98" s="131"/>
      <c r="CP98" s="131"/>
      <c r="CQ98" s="131"/>
      <c r="CR98" s="131"/>
      <c r="CS98" s="131"/>
      <c r="CT98" s="131"/>
      <c r="CU98" s="131"/>
      <c r="CV98" s="131"/>
      <c r="CW98" s="131"/>
      <c r="CX98" s="132"/>
      <c r="CY98" s="125"/>
      <c r="DC98" s="126"/>
      <c r="DJ98" s="132"/>
      <c r="DK98" s="132"/>
      <c r="DL98" s="132"/>
      <c r="DM98" s="132"/>
      <c r="DN98" s="133"/>
      <c r="DO98" s="133"/>
      <c r="DP98" s="133"/>
      <c r="DQ98" s="133"/>
      <c r="DZ98" s="120"/>
      <c r="ES98" s="121"/>
      <c r="EY98" s="120"/>
      <c r="EZ98" s="119"/>
      <c r="FA98" s="119"/>
      <c r="FB98" s="119"/>
      <c r="FC98" s="120"/>
      <c r="FD98" s="120"/>
      <c r="FE98" s="120"/>
      <c r="FH98" s="119"/>
      <c r="FI98" s="119"/>
      <c r="FK98" s="120"/>
      <c r="FL98" s="120"/>
      <c r="FM98" s="120"/>
      <c r="FN98" s="119"/>
      <c r="FO98" s="119"/>
      <c r="FP98" s="119"/>
      <c r="FQ98" s="119"/>
      <c r="FT98" s="119"/>
      <c r="FU98" s="119"/>
      <c r="FV98" s="119"/>
      <c r="FW98" s="119"/>
      <c r="FX98" s="119"/>
      <c r="FY98" s="119"/>
      <c r="HN98" s="120"/>
      <c r="HO98" s="119"/>
      <c r="HQ98" s="120"/>
      <c r="HS98" s="119"/>
      <c r="HT98" s="120"/>
      <c r="HW98" s="119"/>
    </row>
    <row r="99" spans="41:231" ht="15" customHeight="1">
      <c r="AO99" s="113"/>
      <c r="AP99" s="113"/>
      <c r="AQ99" s="113"/>
      <c r="AR99" s="113"/>
      <c r="AS99" s="113"/>
      <c r="AT99" s="130"/>
      <c r="AU99" s="130"/>
      <c r="AV99" s="130"/>
      <c r="AW99" s="130"/>
      <c r="AX99" s="130"/>
      <c r="AY99" s="130"/>
      <c r="AZ99" s="130"/>
      <c r="BA99" s="130"/>
      <c r="BB99" s="130"/>
      <c r="BC99" s="130"/>
      <c r="BD99" s="130"/>
      <c r="BE99" s="130"/>
      <c r="BF99" s="130"/>
      <c r="BG99" s="130"/>
      <c r="BH99" s="130"/>
      <c r="BI99" s="130"/>
      <c r="BJ99" s="130"/>
      <c r="BK99" s="130"/>
      <c r="BL99" s="130"/>
      <c r="BM99" s="130"/>
      <c r="BN99" s="130"/>
      <c r="BO99" s="130"/>
      <c r="BP99" s="130"/>
      <c r="BQ99" s="130"/>
      <c r="BR99" s="131"/>
      <c r="BS99" s="131"/>
      <c r="BT99" s="131"/>
      <c r="BU99" s="131"/>
      <c r="BV99" s="131"/>
      <c r="BW99" s="131"/>
      <c r="BX99" s="131"/>
      <c r="BY99" s="131"/>
      <c r="BZ99" s="131"/>
      <c r="CA99" s="131"/>
      <c r="CB99" s="131"/>
      <c r="CC99" s="131"/>
      <c r="CD99" s="131"/>
      <c r="CE99" s="131"/>
      <c r="CF99" s="131"/>
      <c r="CG99" s="131"/>
      <c r="CH99" s="131"/>
      <c r="CI99" s="131"/>
      <c r="CJ99" s="131"/>
      <c r="CK99" s="131"/>
      <c r="CL99" s="131"/>
      <c r="CM99" s="131"/>
      <c r="CN99" s="131"/>
      <c r="CO99" s="131"/>
      <c r="CP99" s="131"/>
      <c r="CQ99" s="131"/>
      <c r="CR99" s="131"/>
      <c r="CS99" s="131"/>
      <c r="CT99" s="131"/>
      <c r="CU99" s="131"/>
      <c r="CV99" s="131"/>
      <c r="CW99" s="131"/>
      <c r="CX99" s="132"/>
      <c r="CY99" s="125"/>
      <c r="DC99" s="126"/>
      <c r="DJ99" s="132"/>
      <c r="DK99" s="132"/>
      <c r="DL99" s="132"/>
      <c r="DM99" s="132"/>
      <c r="DN99" s="133"/>
      <c r="DO99" s="133"/>
      <c r="DP99" s="133"/>
      <c r="DQ99" s="133"/>
      <c r="DZ99" s="120"/>
      <c r="ES99" s="121"/>
      <c r="EY99" s="120"/>
      <c r="EZ99" s="119"/>
      <c r="FA99" s="119"/>
      <c r="FB99" s="119"/>
      <c r="FC99" s="120"/>
      <c r="FD99" s="120"/>
      <c r="FE99" s="120"/>
      <c r="FH99" s="119"/>
      <c r="FI99" s="119"/>
      <c r="FK99" s="120"/>
      <c r="FL99" s="120"/>
      <c r="FM99" s="120"/>
      <c r="FN99" s="119"/>
      <c r="FO99" s="119"/>
      <c r="FP99" s="119"/>
      <c r="FQ99" s="119"/>
      <c r="FT99" s="119"/>
      <c r="FU99" s="119"/>
      <c r="FV99" s="119"/>
      <c r="FW99" s="119"/>
      <c r="FX99" s="119"/>
      <c r="FY99" s="119"/>
      <c r="HN99" s="120"/>
      <c r="HO99" s="119"/>
      <c r="HQ99" s="120"/>
      <c r="HS99" s="119"/>
      <c r="HT99" s="120"/>
      <c r="HW99" s="119"/>
    </row>
    <row r="100" spans="41:231" ht="15" customHeight="1">
      <c r="AO100" s="113"/>
      <c r="AP100" s="113"/>
      <c r="AQ100" s="113"/>
      <c r="AR100" s="113"/>
      <c r="AS100" s="113"/>
      <c r="AT100" s="130"/>
      <c r="AU100" s="130"/>
      <c r="AV100" s="130"/>
      <c r="AW100" s="130"/>
      <c r="AX100" s="130"/>
      <c r="AY100" s="130"/>
      <c r="AZ100" s="130"/>
      <c r="BA100" s="130"/>
      <c r="BB100" s="130"/>
      <c r="BC100" s="130"/>
      <c r="BD100" s="130"/>
      <c r="BE100" s="130"/>
      <c r="BF100" s="130"/>
      <c r="BG100" s="130"/>
      <c r="BH100" s="130"/>
      <c r="BI100" s="130"/>
      <c r="BJ100" s="130"/>
      <c r="BK100" s="130"/>
      <c r="BL100" s="130"/>
      <c r="BM100" s="130"/>
      <c r="BN100" s="130"/>
      <c r="BO100" s="130"/>
      <c r="BP100" s="130"/>
      <c r="BQ100" s="130"/>
      <c r="BR100" s="131"/>
      <c r="BS100" s="131"/>
      <c r="BT100" s="131"/>
      <c r="BU100" s="131"/>
      <c r="BV100" s="131"/>
      <c r="BW100" s="131"/>
      <c r="BX100" s="131"/>
      <c r="BY100" s="131"/>
      <c r="BZ100" s="131"/>
      <c r="CA100" s="131"/>
      <c r="CB100" s="131"/>
      <c r="CC100" s="131"/>
      <c r="CD100" s="131"/>
      <c r="CE100" s="131"/>
      <c r="CF100" s="131"/>
      <c r="CG100" s="131"/>
      <c r="CH100" s="131"/>
      <c r="CI100" s="131"/>
      <c r="CJ100" s="131"/>
      <c r="CK100" s="131"/>
      <c r="CL100" s="131"/>
      <c r="CM100" s="131"/>
      <c r="CN100" s="131"/>
      <c r="CO100" s="131"/>
      <c r="CP100" s="131"/>
      <c r="CQ100" s="131"/>
      <c r="CR100" s="131"/>
      <c r="CS100" s="131"/>
      <c r="CT100" s="131"/>
      <c r="CU100" s="131"/>
      <c r="CV100" s="131"/>
      <c r="CW100" s="131"/>
      <c r="CX100" s="132"/>
      <c r="CY100" s="125"/>
      <c r="DC100" s="126"/>
      <c r="DJ100" s="132"/>
      <c r="DK100" s="132"/>
      <c r="DL100" s="132"/>
      <c r="DM100" s="132"/>
      <c r="DN100" s="133"/>
      <c r="DO100" s="133"/>
      <c r="DP100" s="133"/>
      <c r="DQ100" s="133"/>
      <c r="DZ100" s="120"/>
      <c r="ES100" s="121"/>
      <c r="EY100" s="120"/>
      <c r="EZ100" s="119"/>
      <c r="FA100" s="119"/>
      <c r="FB100" s="119"/>
      <c r="FC100" s="120"/>
      <c r="FD100" s="120"/>
      <c r="FE100" s="120"/>
      <c r="FH100" s="119"/>
      <c r="FI100" s="119"/>
      <c r="FK100" s="120"/>
      <c r="FL100" s="120"/>
      <c r="FM100" s="120"/>
      <c r="FN100" s="119"/>
      <c r="FO100" s="119"/>
      <c r="FP100" s="119"/>
      <c r="FQ100" s="119"/>
      <c r="FT100" s="119"/>
      <c r="FU100" s="119"/>
      <c r="FV100" s="119"/>
      <c r="FW100" s="119"/>
      <c r="FX100" s="119"/>
      <c r="FY100" s="119"/>
      <c r="HN100" s="120"/>
      <c r="HO100" s="119"/>
      <c r="HQ100" s="120"/>
      <c r="HS100" s="119"/>
      <c r="HT100" s="120"/>
      <c r="HW100" s="119"/>
    </row>
    <row r="101" spans="41:231" ht="15" customHeight="1">
      <c r="AO101" s="113"/>
      <c r="AP101" s="113"/>
      <c r="AQ101" s="113"/>
      <c r="AR101" s="113"/>
      <c r="AS101" s="113"/>
      <c r="AT101" s="130"/>
      <c r="AU101" s="130"/>
      <c r="AV101" s="130"/>
      <c r="AW101" s="130"/>
      <c r="AX101" s="130"/>
      <c r="AY101" s="130"/>
      <c r="AZ101" s="130"/>
      <c r="BA101" s="130"/>
      <c r="BB101" s="130"/>
      <c r="BC101" s="130"/>
      <c r="BD101" s="130"/>
      <c r="BE101" s="130"/>
      <c r="BF101" s="130"/>
      <c r="BG101" s="130"/>
      <c r="BH101" s="130"/>
      <c r="BI101" s="130"/>
      <c r="BJ101" s="130"/>
      <c r="BK101" s="130"/>
      <c r="BL101" s="130"/>
      <c r="BM101" s="130"/>
      <c r="BN101" s="130"/>
      <c r="BO101" s="130"/>
      <c r="BP101" s="130"/>
      <c r="BQ101" s="130"/>
      <c r="BR101" s="131"/>
      <c r="BS101" s="131"/>
      <c r="BT101" s="131"/>
      <c r="BU101" s="131"/>
      <c r="BV101" s="131"/>
      <c r="BW101" s="131"/>
      <c r="BX101" s="131"/>
      <c r="BY101" s="131"/>
      <c r="BZ101" s="131"/>
      <c r="CA101" s="131"/>
      <c r="CB101" s="131"/>
      <c r="CC101" s="131"/>
      <c r="CD101" s="131"/>
      <c r="CE101" s="131"/>
      <c r="CF101" s="131"/>
      <c r="CG101" s="131"/>
      <c r="CH101" s="131"/>
      <c r="CI101" s="131"/>
      <c r="CJ101" s="131"/>
      <c r="CK101" s="131"/>
      <c r="CL101" s="131"/>
      <c r="CM101" s="131"/>
      <c r="CN101" s="131"/>
      <c r="CO101" s="131"/>
      <c r="CP101" s="131"/>
      <c r="CQ101" s="131"/>
      <c r="CR101" s="131"/>
      <c r="CS101" s="131"/>
      <c r="CT101" s="131"/>
      <c r="CU101" s="131"/>
      <c r="CV101" s="131"/>
      <c r="CW101" s="131"/>
      <c r="CX101" s="132"/>
      <c r="CY101" s="125"/>
      <c r="DC101" s="126"/>
      <c r="DJ101" s="132"/>
      <c r="DK101" s="132"/>
      <c r="DL101" s="132"/>
      <c r="DM101" s="132"/>
      <c r="DN101" s="133"/>
      <c r="DO101" s="133"/>
      <c r="DP101" s="133"/>
      <c r="DQ101" s="133"/>
      <c r="DZ101" s="120"/>
      <c r="ES101" s="121"/>
      <c r="EY101" s="120"/>
      <c r="EZ101" s="119"/>
      <c r="FA101" s="119"/>
      <c r="FB101" s="119"/>
      <c r="FC101" s="120"/>
      <c r="FD101" s="120"/>
      <c r="FE101" s="120"/>
      <c r="FH101" s="119"/>
      <c r="FI101" s="119"/>
      <c r="FK101" s="120"/>
      <c r="FL101" s="120"/>
      <c r="FM101" s="120"/>
      <c r="FN101" s="119"/>
      <c r="FO101" s="119"/>
      <c r="FP101" s="119"/>
      <c r="FQ101" s="119"/>
      <c r="FT101" s="119"/>
      <c r="FU101" s="119"/>
      <c r="FV101" s="119"/>
      <c r="FW101" s="119"/>
      <c r="FX101" s="119"/>
      <c r="FY101" s="119"/>
      <c r="HN101" s="120"/>
      <c r="HO101" s="119"/>
      <c r="HQ101" s="120"/>
      <c r="HS101" s="119"/>
      <c r="HT101" s="120"/>
      <c r="HW101" s="119"/>
    </row>
    <row r="102" spans="41:231" ht="15" customHeight="1">
      <c r="AO102" s="113"/>
      <c r="AP102" s="113"/>
      <c r="AQ102" s="113"/>
      <c r="AR102" s="113"/>
      <c r="AS102" s="113"/>
      <c r="AT102" s="130"/>
      <c r="AU102" s="130"/>
      <c r="AV102" s="130"/>
      <c r="AW102" s="130"/>
      <c r="AX102" s="130"/>
      <c r="AY102" s="130"/>
      <c r="AZ102" s="130"/>
      <c r="BA102" s="130"/>
      <c r="BB102" s="130"/>
      <c r="BC102" s="130"/>
      <c r="BD102" s="130"/>
      <c r="BE102" s="130"/>
      <c r="BF102" s="130"/>
      <c r="BG102" s="130"/>
      <c r="BH102" s="130"/>
      <c r="BI102" s="130"/>
      <c r="BJ102" s="130"/>
      <c r="BK102" s="130"/>
      <c r="BL102" s="130"/>
      <c r="BM102" s="130"/>
      <c r="BN102" s="130"/>
      <c r="BO102" s="130"/>
      <c r="BP102" s="130"/>
      <c r="BQ102" s="130"/>
      <c r="BR102" s="131"/>
      <c r="BS102" s="131"/>
      <c r="BT102" s="131"/>
      <c r="BU102" s="131"/>
      <c r="BV102" s="131"/>
      <c r="BW102" s="131"/>
      <c r="BX102" s="131"/>
      <c r="BY102" s="131"/>
      <c r="BZ102" s="131"/>
      <c r="CA102" s="131"/>
      <c r="CB102" s="131"/>
      <c r="CC102" s="131"/>
      <c r="CD102" s="131"/>
      <c r="CE102" s="131"/>
      <c r="CF102" s="131"/>
      <c r="CG102" s="131"/>
      <c r="CH102" s="131"/>
      <c r="CI102" s="131"/>
      <c r="CJ102" s="131"/>
      <c r="CK102" s="131"/>
      <c r="CL102" s="131"/>
      <c r="CM102" s="131"/>
      <c r="CN102" s="131"/>
      <c r="CO102" s="131"/>
      <c r="CP102" s="131"/>
      <c r="CQ102" s="131"/>
      <c r="CR102" s="131"/>
      <c r="CS102" s="131"/>
      <c r="CT102" s="131"/>
      <c r="CU102" s="131"/>
      <c r="CV102" s="131"/>
      <c r="CW102" s="131"/>
      <c r="CX102" s="132"/>
      <c r="CY102" s="125"/>
      <c r="DC102" s="126"/>
      <c r="DJ102" s="132"/>
      <c r="DK102" s="132"/>
      <c r="DL102" s="132"/>
      <c r="DM102" s="132"/>
      <c r="DN102" s="133"/>
      <c r="DO102" s="133"/>
      <c r="DP102" s="133"/>
      <c r="DQ102" s="133"/>
      <c r="DZ102" s="120"/>
      <c r="ES102" s="121"/>
      <c r="EY102" s="120"/>
      <c r="EZ102" s="119"/>
      <c r="FA102" s="119"/>
      <c r="FB102" s="119"/>
      <c r="FC102" s="120"/>
      <c r="FD102" s="120"/>
      <c r="FE102" s="120"/>
      <c r="FH102" s="119"/>
      <c r="FI102" s="119"/>
      <c r="FK102" s="120"/>
      <c r="FL102" s="120"/>
      <c r="FM102" s="120"/>
      <c r="FN102" s="119"/>
      <c r="FO102" s="119"/>
      <c r="FP102" s="119"/>
      <c r="FQ102" s="119"/>
      <c r="FT102" s="119"/>
      <c r="FU102" s="119"/>
      <c r="FV102" s="119"/>
      <c r="FW102" s="119"/>
      <c r="FX102" s="119"/>
      <c r="FY102" s="119"/>
      <c r="HN102" s="120"/>
      <c r="HO102" s="119"/>
      <c r="HQ102" s="120"/>
      <c r="HS102" s="119"/>
      <c r="HT102" s="120"/>
      <c r="HW102" s="119"/>
    </row>
    <row r="103" spans="41:231" ht="15" customHeight="1">
      <c r="AO103" s="113"/>
      <c r="AP103" s="113"/>
      <c r="AQ103" s="113"/>
      <c r="AR103" s="113"/>
      <c r="AS103" s="113"/>
      <c r="AT103" s="130"/>
      <c r="AU103" s="130"/>
      <c r="AV103" s="130"/>
      <c r="AW103" s="130"/>
      <c r="AX103" s="130"/>
      <c r="AY103" s="130"/>
      <c r="AZ103" s="130"/>
      <c r="BA103" s="130"/>
      <c r="BB103" s="130"/>
      <c r="BC103" s="130"/>
      <c r="BD103" s="130"/>
      <c r="BE103" s="130"/>
      <c r="BF103" s="130"/>
      <c r="BG103" s="130"/>
      <c r="BH103" s="130"/>
      <c r="BI103" s="130"/>
      <c r="BJ103" s="130"/>
      <c r="BK103" s="130"/>
      <c r="BL103" s="130"/>
      <c r="BM103" s="130"/>
      <c r="BN103" s="130"/>
      <c r="BO103" s="130"/>
      <c r="BP103" s="130"/>
      <c r="BQ103" s="130"/>
      <c r="BR103" s="131"/>
      <c r="BS103" s="131"/>
      <c r="BT103" s="131"/>
      <c r="BU103" s="131"/>
      <c r="BV103" s="131"/>
      <c r="BW103" s="131"/>
      <c r="BX103" s="131"/>
      <c r="BY103" s="131"/>
      <c r="BZ103" s="131"/>
      <c r="CA103" s="131"/>
      <c r="CB103" s="131"/>
      <c r="CC103" s="131"/>
      <c r="CD103" s="131"/>
      <c r="CE103" s="131"/>
      <c r="CF103" s="131"/>
      <c r="CG103" s="131"/>
      <c r="CH103" s="131"/>
      <c r="CI103" s="131"/>
      <c r="CJ103" s="131"/>
      <c r="CK103" s="131"/>
      <c r="CL103" s="131"/>
      <c r="CM103" s="131"/>
      <c r="CN103" s="131"/>
      <c r="CO103" s="131"/>
      <c r="CP103" s="131"/>
      <c r="CQ103" s="131"/>
      <c r="CR103" s="131"/>
      <c r="CS103" s="131"/>
      <c r="CT103" s="131"/>
      <c r="CU103" s="131"/>
      <c r="CV103" s="131"/>
      <c r="CW103" s="131"/>
      <c r="CX103" s="132"/>
      <c r="CY103" s="125"/>
      <c r="DC103" s="126"/>
      <c r="DJ103" s="132"/>
      <c r="DK103" s="132"/>
      <c r="DL103" s="132"/>
      <c r="DM103" s="132"/>
      <c r="DN103" s="133"/>
      <c r="DO103" s="133"/>
      <c r="DP103" s="133"/>
      <c r="DQ103" s="133"/>
      <c r="DZ103" s="120"/>
      <c r="ES103" s="121"/>
      <c r="EY103" s="120"/>
      <c r="EZ103" s="119"/>
      <c r="FA103" s="119"/>
      <c r="FB103" s="119"/>
      <c r="FC103" s="120"/>
      <c r="FD103" s="120"/>
      <c r="FE103" s="120"/>
      <c r="FH103" s="119"/>
      <c r="FI103" s="119"/>
      <c r="FK103" s="120"/>
      <c r="FL103" s="120"/>
      <c r="FM103" s="120"/>
      <c r="FN103" s="119"/>
      <c r="FO103" s="119"/>
      <c r="FP103" s="119"/>
      <c r="FQ103" s="119"/>
      <c r="FT103" s="119"/>
      <c r="FU103" s="119"/>
      <c r="FV103" s="119"/>
      <c r="FW103" s="119"/>
      <c r="FX103" s="119"/>
      <c r="FY103" s="119"/>
      <c r="HN103" s="120"/>
      <c r="HO103" s="119"/>
      <c r="HQ103" s="120"/>
      <c r="HS103" s="119"/>
      <c r="HT103" s="120"/>
      <c r="HW103" s="119"/>
    </row>
    <row r="104" spans="41:231" ht="15" customHeight="1">
      <c r="AO104" s="113"/>
      <c r="AP104" s="113"/>
      <c r="AQ104" s="113"/>
      <c r="AR104" s="113"/>
      <c r="AS104" s="113"/>
      <c r="AT104" s="130"/>
      <c r="AU104" s="130"/>
      <c r="AV104" s="130"/>
      <c r="AW104" s="130"/>
      <c r="AX104" s="130"/>
      <c r="AY104" s="130"/>
      <c r="AZ104" s="130"/>
      <c r="BA104" s="130"/>
      <c r="BB104" s="130"/>
      <c r="BC104" s="130"/>
      <c r="BD104" s="130"/>
      <c r="BE104" s="130"/>
      <c r="BF104" s="130"/>
      <c r="BG104" s="130"/>
      <c r="BH104" s="130"/>
      <c r="BI104" s="130"/>
      <c r="BJ104" s="130"/>
      <c r="BK104" s="130"/>
      <c r="BL104" s="130"/>
      <c r="BM104" s="130"/>
      <c r="BN104" s="130"/>
      <c r="BO104" s="130"/>
      <c r="BP104" s="130"/>
      <c r="BQ104" s="130"/>
      <c r="BR104" s="131"/>
      <c r="BS104" s="131"/>
      <c r="BT104" s="131"/>
      <c r="BU104" s="131"/>
      <c r="BV104" s="131"/>
      <c r="BW104" s="131"/>
      <c r="BX104" s="131"/>
      <c r="BY104" s="131"/>
      <c r="BZ104" s="131"/>
      <c r="CA104" s="131"/>
      <c r="CB104" s="131"/>
      <c r="CC104" s="131"/>
      <c r="CD104" s="131"/>
      <c r="CE104" s="131"/>
      <c r="CF104" s="131"/>
      <c r="CG104" s="131"/>
      <c r="CH104" s="131"/>
      <c r="CI104" s="131"/>
      <c r="CJ104" s="131"/>
      <c r="CK104" s="131"/>
      <c r="CL104" s="131"/>
      <c r="CM104" s="131"/>
      <c r="CN104" s="131"/>
      <c r="CO104" s="131"/>
      <c r="CP104" s="131"/>
      <c r="CQ104" s="131"/>
      <c r="CR104" s="131"/>
      <c r="CS104" s="131"/>
      <c r="CT104" s="131"/>
      <c r="CU104" s="131"/>
      <c r="CV104" s="131"/>
      <c r="CW104" s="131"/>
      <c r="CX104" s="132"/>
      <c r="CY104" s="125"/>
      <c r="DC104" s="126"/>
      <c r="DJ104" s="132"/>
      <c r="DK104" s="132"/>
      <c r="DL104" s="132"/>
      <c r="DM104" s="132"/>
      <c r="DN104" s="133"/>
      <c r="DO104" s="133"/>
      <c r="DP104" s="133"/>
      <c r="DQ104" s="133"/>
      <c r="DZ104" s="120"/>
      <c r="ES104" s="121"/>
      <c r="EY104" s="120"/>
      <c r="EZ104" s="119"/>
      <c r="FA104" s="119"/>
      <c r="FB104" s="119"/>
      <c r="FC104" s="120"/>
      <c r="FD104" s="120"/>
      <c r="FE104" s="120"/>
      <c r="FH104" s="119"/>
      <c r="FI104" s="119"/>
      <c r="FK104" s="120"/>
      <c r="FL104" s="120"/>
      <c r="FM104" s="120"/>
      <c r="FN104" s="119"/>
      <c r="FO104" s="119"/>
      <c r="FP104" s="119"/>
      <c r="FQ104" s="119"/>
      <c r="FT104" s="119"/>
      <c r="FU104" s="119"/>
      <c r="FV104" s="119"/>
      <c r="FW104" s="119"/>
      <c r="FX104" s="119"/>
      <c r="FY104" s="119"/>
      <c r="HN104" s="120"/>
      <c r="HO104" s="119"/>
      <c r="HQ104" s="120"/>
      <c r="HS104" s="119"/>
      <c r="HT104" s="120"/>
      <c r="HW104" s="119"/>
    </row>
    <row r="105" spans="41:231" ht="15" customHeight="1">
      <c r="AO105" s="113"/>
      <c r="AP105" s="113"/>
      <c r="AQ105" s="113"/>
      <c r="AR105" s="113"/>
      <c r="AS105" s="113"/>
      <c r="AT105" s="130"/>
      <c r="AU105" s="130"/>
      <c r="AV105" s="130"/>
      <c r="AW105" s="130"/>
      <c r="AX105" s="130"/>
      <c r="AY105" s="130"/>
      <c r="AZ105" s="130"/>
      <c r="BA105" s="130"/>
      <c r="BB105" s="130"/>
      <c r="BC105" s="130"/>
      <c r="BD105" s="130"/>
      <c r="BE105" s="130"/>
      <c r="BF105" s="130"/>
      <c r="BG105" s="130"/>
      <c r="BH105" s="130"/>
      <c r="BI105" s="130"/>
      <c r="BJ105" s="130"/>
      <c r="BK105" s="130"/>
      <c r="BL105" s="130"/>
      <c r="BM105" s="130"/>
      <c r="BN105" s="130"/>
      <c r="BO105" s="130"/>
      <c r="BP105" s="130"/>
      <c r="BQ105" s="130"/>
      <c r="BR105" s="131"/>
      <c r="BS105" s="131"/>
      <c r="BT105" s="131"/>
      <c r="BU105" s="131"/>
      <c r="BV105" s="131"/>
      <c r="BW105" s="131"/>
      <c r="BX105" s="131"/>
      <c r="BY105" s="131"/>
      <c r="BZ105" s="131"/>
      <c r="CA105" s="131"/>
      <c r="CB105" s="131"/>
      <c r="CC105" s="131"/>
      <c r="CD105" s="131"/>
      <c r="CE105" s="131"/>
      <c r="CF105" s="131"/>
      <c r="CG105" s="131"/>
      <c r="CH105" s="131"/>
      <c r="CI105" s="131"/>
      <c r="CJ105" s="131"/>
      <c r="CK105" s="131"/>
      <c r="CL105" s="131"/>
      <c r="CM105" s="131"/>
      <c r="CN105" s="131"/>
      <c r="CO105" s="131"/>
      <c r="CP105" s="131"/>
      <c r="CQ105" s="131"/>
      <c r="CR105" s="131"/>
      <c r="CS105" s="131"/>
      <c r="CT105" s="131"/>
      <c r="CU105" s="131"/>
      <c r="CV105" s="131"/>
      <c r="CW105" s="131"/>
      <c r="CX105" s="132"/>
      <c r="CY105" s="125"/>
      <c r="DC105" s="126"/>
      <c r="DJ105" s="132"/>
      <c r="DK105" s="132"/>
      <c r="DL105" s="132"/>
      <c r="DM105" s="132"/>
      <c r="DN105" s="133"/>
      <c r="DO105" s="133"/>
      <c r="DP105" s="133"/>
      <c r="DQ105" s="133"/>
      <c r="DZ105" s="120"/>
      <c r="ES105" s="121"/>
      <c r="EY105" s="120"/>
      <c r="EZ105" s="119"/>
      <c r="FA105" s="119"/>
      <c r="FB105" s="119"/>
      <c r="FC105" s="120"/>
      <c r="FD105" s="120"/>
      <c r="FE105" s="120"/>
      <c r="FH105" s="119"/>
      <c r="FI105" s="119"/>
      <c r="FK105" s="120"/>
      <c r="FL105" s="120"/>
      <c r="FM105" s="120"/>
      <c r="FN105" s="119"/>
      <c r="FO105" s="119"/>
      <c r="FP105" s="119"/>
      <c r="FQ105" s="119"/>
      <c r="FT105" s="119"/>
      <c r="FU105" s="119"/>
      <c r="FV105" s="119"/>
      <c r="FW105" s="119"/>
      <c r="FX105" s="119"/>
      <c r="FY105" s="119"/>
      <c r="HN105" s="120"/>
      <c r="HO105" s="119"/>
      <c r="HQ105" s="120"/>
      <c r="HS105" s="119"/>
      <c r="HT105" s="120"/>
      <c r="HW105" s="119"/>
    </row>
    <row r="106" spans="41:231" ht="15" customHeight="1">
      <c r="AO106" s="113"/>
      <c r="AP106" s="113"/>
      <c r="AQ106" s="113"/>
      <c r="AR106" s="113"/>
      <c r="AS106" s="113"/>
      <c r="AT106" s="130"/>
      <c r="AU106" s="130"/>
      <c r="AV106" s="130"/>
      <c r="AW106" s="130"/>
      <c r="AX106" s="130"/>
      <c r="AY106" s="130"/>
      <c r="AZ106" s="130"/>
      <c r="BA106" s="130"/>
      <c r="BB106" s="130"/>
      <c r="BC106" s="130"/>
      <c r="BD106" s="130"/>
      <c r="BE106" s="130"/>
      <c r="BF106" s="130"/>
      <c r="BG106" s="130"/>
      <c r="BH106" s="130"/>
      <c r="BI106" s="130"/>
      <c r="BJ106" s="130"/>
      <c r="BK106" s="130"/>
      <c r="BL106" s="130"/>
      <c r="BM106" s="130"/>
      <c r="BN106" s="130"/>
      <c r="BO106" s="130"/>
      <c r="BP106" s="130"/>
      <c r="BQ106" s="130"/>
      <c r="BR106" s="131"/>
      <c r="BS106" s="131"/>
      <c r="BT106" s="131"/>
      <c r="BU106" s="131"/>
      <c r="BV106" s="131"/>
      <c r="BW106" s="131"/>
      <c r="BX106" s="131"/>
      <c r="BY106" s="131"/>
      <c r="BZ106" s="131"/>
      <c r="CA106" s="131"/>
      <c r="CB106" s="131"/>
      <c r="CC106" s="131"/>
      <c r="CD106" s="131"/>
      <c r="CE106" s="131"/>
      <c r="CF106" s="131"/>
      <c r="CG106" s="131"/>
      <c r="CH106" s="131"/>
      <c r="CI106" s="131"/>
      <c r="CJ106" s="131"/>
      <c r="CK106" s="131"/>
      <c r="CL106" s="131"/>
      <c r="CM106" s="131"/>
      <c r="CN106" s="131"/>
      <c r="CO106" s="131"/>
      <c r="CP106" s="131"/>
      <c r="CQ106" s="131"/>
      <c r="CR106" s="131"/>
      <c r="CS106" s="131"/>
      <c r="CT106" s="131"/>
      <c r="CU106" s="131"/>
      <c r="CV106" s="131"/>
      <c r="CW106" s="131"/>
      <c r="CX106" s="132"/>
      <c r="CY106" s="125"/>
      <c r="DC106" s="126"/>
      <c r="DJ106" s="132"/>
      <c r="DK106" s="132"/>
      <c r="DL106" s="132"/>
      <c r="DM106" s="132"/>
      <c r="DN106" s="133"/>
      <c r="DO106" s="133"/>
      <c r="DP106" s="133"/>
      <c r="DQ106" s="133"/>
      <c r="DZ106" s="120"/>
      <c r="ES106" s="121"/>
      <c r="EY106" s="120"/>
      <c r="EZ106" s="119"/>
      <c r="FA106" s="119"/>
      <c r="FB106" s="119"/>
      <c r="FC106" s="120"/>
      <c r="FD106" s="120"/>
      <c r="FE106" s="120"/>
      <c r="FH106" s="119"/>
      <c r="FI106" s="119"/>
      <c r="FK106" s="120"/>
      <c r="FL106" s="120"/>
      <c r="FM106" s="120"/>
      <c r="FN106" s="119"/>
      <c r="FO106" s="119"/>
      <c r="FP106" s="119"/>
      <c r="FQ106" s="119"/>
      <c r="FT106" s="119"/>
      <c r="FU106" s="119"/>
      <c r="FV106" s="119"/>
      <c r="FW106" s="119"/>
      <c r="FX106" s="119"/>
      <c r="FY106" s="119"/>
      <c r="HN106" s="120"/>
      <c r="HO106" s="119"/>
      <c r="HQ106" s="120"/>
      <c r="HS106" s="119"/>
      <c r="HT106" s="120"/>
      <c r="HW106" s="119"/>
    </row>
    <row r="107" spans="41:231" ht="15" customHeight="1">
      <c r="AO107" s="113"/>
      <c r="AP107" s="113"/>
      <c r="AQ107" s="113"/>
      <c r="AR107" s="113"/>
      <c r="AS107" s="113"/>
      <c r="AT107" s="130"/>
      <c r="AU107" s="130"/>
      <c r="AV107" s="130"/>
      <c r="AW107" s="130"/>
      <c r="AX107" s="130"/>
      <c r="AY107" s="130"/>
      <c r="AZ107" s="130"/>
      <c r="BA107" s="130"/>
      <c r="BB107" s="130"/>
      <c r="BC107" s="130"/>
      <c r="BD107" s="130"/>
      <c r="BE107" s="130"/>
      <c r="BF107" s="130"/>
      <c r="BG107" s="130"/>
      <c r="BH107" s="130"/>
      <c r="BI107" s="130"/>
      <c r="BJ107" s="130"/>
      <c r="BK107" s="130"/>
      <c r="BL107" s="130"/>
      <c r="BM107" s="130"/>
      <c r="BN107" s="130"/>
      <c r="BO107" s="130"/>
      <c r="BP107" s="130"/>
      <c r="BQ107" s="130"/>
      <c r="BR107" s="131"/>
      <c r="BS107" s="131"/>
      <c r="BT107" s="131"/>
      <c r="BU107" s="131"/>
      <c r="BV107" s="131"/>
      <c r="BW107" s="131"/>
      <c r="BX107" s="131"/>
      <c r="BY107" s="131"/>
      <c r="BZ107" s="131"/>
      <c r="CA107" s="131"/>
      <c r="CB107" s="131"/>
      <c r="CC107" s="131"/>
      <c r="CD107" s="131"/>
      <c r="CE107" s="131"/>
      <c r="CF107" s="131"/>
      <c r="CG107" s="131"/>
      <c r="CH107" s="131"/>
      <c r="CI107" s="131"/>
      <c r="CJ107" s="131"/>
      <c r="CK107" s="131"/>
      <c r="CL107" s="131"/>
      <c r="CM107" s="131"/>
      <c r="CN107" s="131"/>
      <c r="CO107" s="131"/>
      <c r="CP107" s="131"/>
      <c r="CQ107" s="131"/>
      <c r="CR107" s="131"/>
      <c r="CS107" s="131"/>
      <c r="CT107" s="131"/>
      <c r="CU107" s="131"/>
      <c r="CV107" s="131"/>
      <c r="CW107" s="131"/>
      <c r="CX107" s="132"/>
      <c r="CY107" s="125"/>
      <c r="DC107" s="126"/>
      <c r="DJ107" s="132"/>
      <c r="DK107" s="132"/>
      <c r="DL107" s="132"/>
      <c r="DM107" s="132"/>
      <c r="DN107" s="133"/>
      <c r="DO107" s="133"/>
      <c r="DP107" s="133"/>
      <c r="DQ107" s="133"/>
      <c r="DZ107" s="120"/>
      <c r="ES107" s="121"/>
      <c r="EY107" s="120"/>
      <c r="EZ107" s="119"/>
      <c r="FA107" s="119"/>
      <c r="FB107" s="119"/>
      <c r="FC107" s="120"/>
      <c r="FD107" s="120"/>
      <c r="FE107" s="120"/>
      <c r="FH107" s="119"/>
      <c r="FI107" s="119"/>
      <c r="FK107" s="120"/>
      <c r="FL107" s="120"/>
      <c r="FM107" s="120"/>
      <c r="FN107" s="119"/>
      <c r="FO107" s="119"/>
      <c r="FP107" s="119"/>
      <c r="FQ107" s="119"/>
      <c r="FT107" s="119"/>
      <c r="FU107" s="119"/>
      <c r="FV107" s="119"/>
      <c r="FW107" s="119"/>
      <c r="FX107" s="119"/>
      <c r="FY107" s="119"/>
      <c r="HN107" s="120"/>
      <c r="HO107" s="119"/>
      <c r="HQ107" s="120"/>
      <c r="HS107" s="119"/>
      <c r="HT107" s="120"/>
      <c r="HW107" s="119"/>
    </row>
    <row r="108" spans="41:231" ht="15" customHeight="1">
      <c r="AO108" s="113"/>
      <c r="AP108" s="113"/>
      <c r="AQ108" s="113"/>
      <c r="AR108" s="113"/>
      <c r="AS108" s="113"/>
      <c r="AT108" s="130"/>
      <c r="AU108" s="130"/>
      <c r="AV108" s="130"/>
      <c r="AW108" s="130"/>
      <c r="AX108" s="130"/>
      <c r="AY108" s="130"/>
      <c r="AZ108" s="130"/>
      <c r="BA108" s="130"/>
      <c r="BB108" s="130"/>
      <c r="BC108" s="130"/>
      <c r="BD108" s="130"/>
      <c r="BE108" s="130"/>
      <c r="BF108" s="130"/>
      <c r="BG108" s="130"/>
      <c r="BH108" s="130"/>
      <c r="BI108" s="130"/>
      <c r="BJ108" s="130"/>
      <c r="BK108" s="130"/>
      <c r="BL108" s="130"/>
      <c r="BM108" s="130"/>
      <c r="BN108" s="130"/>
      <c r="BO108" s="130"/>
      <c r="BP108" s="130"/>
      <c r="BQ108" s="130"/>
      <c r="BR108" s="131"/>
      <c r="BS108" s="131"/>
      <c r="BT108" s="131"/>
      <c r="BU108" s="131"/>
      <c r="BV108" s="131"/>
      <c r="BW108" s="131"/>
      <c r="BX108" s="131"/>
      <c r="BY108" s="131"/>
      <c r="BZ108" s="131"/>
      <c r="CA108" s="131"/>
      <c r="CB108" s="131"/>
      <c r="CC108" s="131"/>
      <c r="CD108" s="131"/>
      <c r="CE108" s="131"/>
      <c r="CF108" s="131"/>
      <c r="CG108" s="131"/>
      <c r="CH108" s="131"/>
      <c r="CI108" s="131"/>
      <c r="CJ108" s="131"/>
      <c r="CK108" s="131"/>
      <c r="CL108" s="131"/>
      <c r="CM108" s="131"/>
      <c r="CN108" s="131"/>
      <c r="CO108" s="131"/>
      <c r="CP108" s="131"/>
      <c r="CQ108" s="131"/>
      <c r="CR108" s="131"/>
      <c r="CS108" s="131"/>
      <c r="CT108" s="131"/>
      <c r="CU108" s="131"/>
      <c r="CV108" s="131"/>
      <c r="CW108" s="131"/>
      <c r="CX108" s="132"/>
      <c r="CY108" s="125"/>
      <c r="DC108" s="126"/>
      <c r="DJ108" s="132"/>
      <c r="DK108" s="132"/>
      <c r="DL108" s="132"/>
      <c r="DM108" s="132"/>
      <c r="DN108" s="133"/>
      <c r="DO108" s="133"/>
      <c r="DP108" s="133"/>
      <c r="DQ108" s="133"/>
      <c r="DZ108" s="120"/>
      <c r="ES108" s="121"/>
      <c r="EY108" s="120"/>
      <c r="EZ108" s="119"/>
      <c r="FA108" s="119"/>
      <c r="FB108" s="119"/>
      <c r="FC108" s="120"/>
      <c r="FD108" s="120"/>
      <c r="FE108" s="120"/>
      <c r="FH108" s="119"/>
      <c r="FI108" s="119"/>
      <c r="FK108" s="120"/>
      <c r="FL108" s="120"/>
      <c r="FM108" s="120"/>
      <c r="FN108" s="119"/>
      <c r="FO108" s="119"/>
      <c r="FP108" s="119"/>
      <c r="FQ108" s="119"/>
      <c r="FT108" s="119"/>
      <c r="FU108" s="119"/>
      <c r="FV108" s="119"/>
      <c r="FW108" s="119"/>
      <c r="FX108" s="119"/>
      <c r="FY108" s="119"/>
      <c r="HN108" s="120"/>
      <c r="HO108" s="119"/>
      <c r="HQ108" s="120"/>
      <c r="HS108" s="119"/>
      <c r="HT108" s="120"/>
      <c r="HW108" s="119"/>
    </row>
    <row r="109" spans="41:231" ht="15" customHeight="1">
      <c r="AO109" s="113"/>
      <c r="AP109" s="113"/>
      <c r="AQ109" s="113"/>
      <c r="AR109" s="113"/>
      <c r="AS109" s="113"/>
      <c r="AT109" s="130"/>
      <c r="AU109" s="130"/>
      <c r="AV109" s="130"/>
      <c r="AW109" s="130"/>
      <c r="AX109" s="130"/>
      <c r="AY109" s="130"/>
      <c r="AZ109" s="130"/>
      <c r="BA109" s="130"/>
      <c r="BB109" s="130"/>
      <c r="BC109" s="130"/>
      <c r="BD109" s="130"/>
      <c r="BE109" s="130"/>
      <c r="BF109" s="130"/>
      <c r="BG109" s="130"/>
      <c r="BH109" s="130"/>
      <c r="BI109" s="130"/>
      <c r="BJ109" s="130"/>
      <c r="BK109" s="130"/>
      <c r="BL109" s="130"/>
      <c r="BM109" s="130"/>
      <c r="BN109" s="130"/>
      <c r="BO109" s="130"/>
      <c r="BP109" s="130"/>
      <c r="BQ109" s="130"/>
      <c r="BR109" s="131"/>
      <c r="BS109" s="131"/>
      <c r="BT109" s="131"/>
      <c r="BU109" s="131"/>
      <c r="BV109" s="131"/>
      <c r="BW109" s="131"/>
      <c r="BX109" s="131"/>
      <c r="BY109" s="131"/>
      <c r="BZ109" s="131"/>
      <c r="CA109" s="131"/>
      <c r="CB109" s="131"/>
      <c r="CC109" s="131"/>
      <c r="CD109" s="131"/>
      <c r="CE109" s="131"/>
      <c r="CF109" s="131"/>
      <c r="CG109" s="131"/>
      <c r="CH109" s="131"/>
      <c r="CI109" s="131"/>
      <c r="CJ109" s="131"/>
      <c r="CK109" s="131"/>
      <c r="CL109" s="131"/>
      <c r="CM109" s="131"/>
      <c r="CN109" s="131"/>
      <c r="CO109" s="131"/>
      <c r="CP109" s="131"/>
      <c r="CQ109" s="131"/>
      <c r="CR109" s="131"/>
      <c r="CS109" s="131"/>
      <c r="CT109" s="131"/>
      <c r="CU109" s="131"/>
      <c r="CV109" s="131"/>
      <c r="CW109" s="131"/>
      <c r="CX109" s="132"/>
      <c r="CY109" s="125"/>
      <c r="DC109" s="126"/>
      <c r="DJ109" s="132"/>
      <c r="DK109" s="132"/>
      <c r="DL109" s="132"/>
      <c r="DM109" s="132"/>
      <c r="DN109" s="133"/>
      <c r="DO109" s="133"/>
      <c r="DP109" s="133"/>
      <c r="DQ109" s="133"/>
      <c r="DZ109" s="120"/>
      <c r="ES109" s="121"/>
      <c r="EY109" s="120"/>
      <c r="EZ109" s="119"/>
      <c r="FA109" s="119"/>
      <c r="FB109" s="119"/>
      <c r="FC109" s="120"/>
      <c r="FD109" s="120"/>
      <c r="FE109" s="120"/>
      <c r="FH109" s="119"/>
      <c r="FI109" s="119"/>
      <c r="FK109" s="120"/>
      <c r="FL109" s="120"/>
      <c r="FM109" s="120"/>
      <c r="FN109" s="119"/>
      <c r="FO109" s="119"/>
      <c r="FP109" s="119"/>
      <c r="FQ109" s="119"/>
      <c r="FT109" s="119"/>
      <c r="FU109" s="119"/>
      <c r="FV109" s="119"/>
      <c r="FW109" s="119"/>
      <c r="FX109" s="119"/>
      <c r="FY109" s="119"/>
      <c r="HN109" s="120"/>
      <c r="HO109" s="119"/>
      <c r="HQ109" s="120"/>
      <c r="HS109" s="119"/>
      <c r="HT109" s="120"/>
      <c r="HW109" s="119"/>
    </row>
    <row r="110" spans="41:231" ht="15" customHeight="1">
      <c r="AO110" s="113"/>
      <c r="AP110" s="113"/>
      <c r="AQ110" s="113"/>
      <c r="AR110" s="113"/>
      <c r="AS110" s="113"/>
      <c r="AT110" s="130"/>
      <c r="AU110" s="130"/>
      <c r="AV110" s="130"/>
      <c r="AW110" s="130"/>
      <c r="AX110" s="130"/>
      <c r="AY110" s="130"/>
      <c r="AZ110" s="130"/>
      <c r="BA110" s="130"/>
      <c r="BB110" s="130"/>
      <c r="BC110" s="130"/>
      <c r="BD110" s="130"/>
      <c r="BE110" s="130"/>
      <c r="BF110" s="130"/>
      <c r="BG110" s="130"/>
      <c r="BH110" s="130"/>
      <c r="BI110" s="130"/>
      <c r="BJ110" s="130"/>
      <c r="BK110" s="130"/>
      <c r="BL110" s="130"/>
      <c r="BM110" s="130"/>
      <c r="BN110" s="130"/>
      <c r="BO110" s="130"/>
      <c r="BP110" s="130"/>
      <c r="BQ110" s="130"/>
      <c r="BR110" s="131"/>
      <c r="BS110" s="131"/>
      <c r="BT110" s="131"/>
      <c r="BU110" s="131"/>
      <c r="BV110" s="131"/>
      <c r="BW110" s="131"/>
      <c r="BX110" s="131"/>
      <c r="BY110" s="131"/>
      <c r="BZ110" s="131"/>
      <c r="CA110" s="131"/>
      <c r="CB110" s="131"/>
      <c r="CC110" s="131"/>
      <c r="CD110" s="131"/>
      <c r="CE110" s="131"/>
      <c r="CF110" s="131"/>
      <c r="CG110" s="131"/>
      <c r="CH110" s="131"/>
      <c r="CI110" s="131"/>
      <c r="CJ110" s="131"/>
      <c r="CK110" s="131"/>
      <c r="CL110" s="131"/>
      <c r="CM110" s="131"/>
      <c r="CN110" s="131"/>
      <c r="CO110" s="131"/>
      <c r="CP110" s="131"/>
      <c r="CQ110" s="131"/>
      <c r="CR110" s="131"/>
      <c r="CS110" s="131"/>
      <c r="CT110" s="131"/>
      <c r="CU110" s="131"/>
      <c r="CV110" s="131"/>
      <c r="CW110" s="131"/>
      <c r="CX110" s="132"/>
      <c r="CY110" s="125"/>
      <c r="DC110" s="126"/>
      <c r="DJ110" s="132"/>
      <c r="DK110" s="132"/>
      <c r="DL110" s="132"/>
      <c r="DM110" s="132"/>
      <c r="DN110" s="133"/>
      <c r="DO110" s="133"/>
      <c r="DP110" s="133"/>
      <c r="DQ110" s="133"/>
      <c r="DZ110" s="120"/>
      <c r="ES110" s="121"/>
      <c r="EY110" s="120"/>
      <c r="EZ110" s="119"/>
      <c r="FA110" s="119"/>
      <c r="FB110" s="119"/>
      <c r="FC110" s="120"/>
      <c r="FD110" s="120"/>
      <c r="FE110" s="120"/>
      <c r="FH110" s="119"/>
      <c r="FI110" s="119"/>
      <c r="FK110" s="120"/>
      <c r="FL110" s="120"/>
      <c r="FM110" s="120"/>
      <c r="FN110" s="119"/>
      <c r="FO110" s="119"/>
      <c r="FP110" s="119"/>
      <c r="FQ110" s="119"/>
      <c r="FT110" s="119"/>
      <c r="FU110" s="119"/>
      <c r="FV110" s="119"/>
      <c r="FW110" s="119"/>
      <c r="FX110" s="119"/>
      <c r="FY110" s="119"/>
      <c r="HN110" s="120"/>
      <c r="HO110" s="119"/>
      <c r="HQ110" s="120"/>
      <c r="HS110" s="119"/>
      <c r="HT110" s="120"/>
      <c r="HW110" s="119"/>
    </row>
    <row r="111" spans="41:231" ht="15" customHeight="1">
      <c r="AO111" s="113"/>
      <c r="AP111" s="113"/>
      <c r="AQ111" s="113"/>
      <c r="AR111" s="113"/>
      <c r="AS111" s="113"/>
      <c r="AT111" s="130"/>
      <c r="AU111" s="130"/>
      <c r="AV111" s="130"/>
      <c r="AW111" s="130"/>
      <c r="AX111" s="130"/>
      <c r="AY111" s="130"/>
      <c r="AZ111" s="130"/>
      <c r="BA111" s="130"/>
      <c r="BB111" s="130"/>
      <c r="BC111" s="130"/>
      <c r="BD111" s="130"/>
      <c r="BE111" s="130"/>
      <c r="BF111" s="130"/>
      <c r="BG111" s="130"/>
      <c r="BH111" s="130"/>
      <c r="BI111" s="130"/>
      <c r="BJ111" s="130"/>
      <c r="BK111" s="130"/>
      <c r="BL111" s="130"/>
      <c r="BM111" s="130"/>
      <c r="BN111" s="130"/>
      <c r="BO111" s="130"/>
      <c r="BP111" s="130"/>
      <c r="BQ111" s="130"/>
      <c r="BR111" s="131"/>
      <c r="BS111" s="131"/>
      <c r="BT111" s="131"/>
      <c r="BU111" s="131"/>
      <c r="BV111" s="131"/>
      <c r="BW111" s="131"/>
      <c r="BX111" s="131"/>
      <c r="BY111" s="131"/>
      <c r="BZ111" s="131"/>
      <c r="CA111" s="131"/>
      <c r="CB111" s="131"/>
      <c r="CC111" s="131"/>
      <c r="CD111" s="131"/>
      <c r="CE111" s="131"/>
      <c r="CF111" s="131"/>
      <c r="CG111" s="131"/>
      <c r="CH111" s="131"/>
      <c r="CI111" s="131"/>
      <c r="CJ111" s="131"/>
      <c r="CK111" s="131"/>
      <c r="CL111" s="131"/>
      <c r="CM111" s="131"/>
      <c r="CN111" s="131"/>
      <c r="CO111" s="131"/>
      <c r="CP111" s="131"/>
      <c r="CQ111" s="131"/>
      <c r="CR111" s="131"/>
      <c r="CS111" s="131"/>
      <c r="CT111" s="131"/>
      <c r="CU111" s="131"/>
      <c r="CV111" s="131"/>
      <c r="CW111" s="131"/>
      <c r="CX111" s="132"/>
      <c r="CY111" s="125"/>
      <c r="DC111" s="126"/>
      <c r="DJ111" s="132"/>
      <c r="DK111" s="132"/>
      <c r="DL111" s="132"/>
      <c r="DM111" s="132"/>
      <c r="DN111" s="133"/>
      <c r="DO111" s="133"/>
      <c r="DP111" s="133"/>
      <c r="DQ111" s="133"/>
      <c r="DZ111" s="120"/>
      <c r="ES111" s="121"/>
      <c r="EY111" s="120"/>
      <c r="EZ111" s="119"/>
      <c r="FA111" s="119"/>
      <c r="FB111" s="119"/>
      <c r="FC111" s="120"/>
      <c r="FD111" s="120"/>
      <c r="FE111" s="120"/>
      <c r="FH111" s="119"/>
      <c r="FI111" s="119"/>
      <c r="FK111" s="120"/>
      <c r="FL111" s="120"/>
      <c r="FM111" s="120"/>
      <c r="FN111" s="119"/>
      <c r="FO111" s="119"/>
      <c r="FP111" s="119"/>
      <c r="FQ111" s="119"/>
      <c r="FT111" s="119"/>
      <c r="FU111" s="119"/>
      <c r="FV111" s="119"/>
      <c r="FW111" s="119"/>
      <c r="FX111" s="119"/>
      <c r="FY111" s="119"/>
      <c r="HN111" s="120"/>
      <c r="HO111" s="119"/>
      <c r="HQ111" s="120"/>
      <c r="HS111" s="119"/>
      <c r="HT111" s="120"/>
      <c r="HW111" s="119"/>
    </row>
    <row r="112" spans="41:231" ht="15" customHeight="1">
      <c r="AO112" s="113"/>
      <c r="AP112" s="113"/>
      <c r="AQ112" s="113"/>
      <c r="AR112" s="113"/>
      <c r="AS112" s="113"/>
      <c r="AT112" s="130"/>
      <c r="AU112" s="130"/>
      <c r="AV112" s="130"/>
      <c r="AW112" s="130"/>
      <c r="AX112" s="130"/>
      <c r="AY112" s="130"/>
      <c r="AZ112" s="130"/>
      <c r="BA112" s="130"/>
      <c r="BB112" s="130"/>
      <c r="BC112" s="130"/>
      <c r="BD112" s="130"/>
      <c r="BE112" s="130"/>
      <c r="BF112" s="130"/>
      <c r="BG112" s="130"/>
      <c r="BH112" s="130"/>
      <c r="BI112" s="130"/>
      <c r="BJ112" s="130"/>
      <c r="BK112" s="130"/>
      <c r="BL112" s="130"/>
      <c r="BM112" s="130"/>
      <c r="BN112" s="130"/>
      <c r="BO112" s="130"/>
      <c r="BP112" s="130"/>
      <c r="BQ112" s="130"/>
      <c r="BR112" s="131"/>
      <c r="BS112" s="131"/>
      <c r="BT112" s="131"/>
      <c r="BU112" s="131"/>
      <c r="BV112" s="131"/>
      <c r="BW112" s="131"/>
      <c r="BX112" s="131"/>
      <c r="BY112" s="131"/>
      <c r="BZ112" s="131"/>
      <c r="CA112" s="131"/>
      <c r="CB112" s="131"/>
      <c r="CC112" s="131"/>
      <c r="CD112" s="131"/>
      <c r="CE112" s="131"/>
      <c r="CF112" s="131"/>
      <c r="CG112" s="131"/>
      <c r="CH112" s="131"/>
      <c r="CI112" s="131"/>
      <c r="CJ112" s="131"/>
      <c r="CK112" s="131"/>
      <c r="CL112" s="131"/>
      <c r="CM112" s="131"/>
      <c r="CN112" s="131"/>
      <c r="CO112" s="131"/>
      <c r="CP112" s="131"/>
      <c r="CQ112" s="131"/>
      <c r="CR112" s="131"/>
      <c r="CS112" s="131"/>
      <c r="CT112" s="131"/>
      <c r="CU112" s="131"/>
      <c r="CV112" s="131"/>
      <c r="CW112" s="131"/>
      <c r="CX112" s="132"/>
      <c r="CY112" s="125"/>
      <c r="DC112" s="126"/>
      <c r="DJ112" s="132"/>
      <c r="DK112" s="132"/>
      <c r="DL112" s="132"/>
      <c r="DM112" s="132"/>
      <c r="DN112" s="133"/>
      <c r="DO112" s="133"/>
      <c r="DP112" s="133"/>
      <c r="DQ112" s="133"/>
      <c r="DZ112" s="120"/>
      <c r="ES112" s="121"/>
      <c r="EY112" s="120"/>
      <c r="EZ112" s="119"/>
      <c r="FA112" s="119"/>
      <c r="FB112" s="119"/>
      <c r="FC112" s="120"/>
      <c r="FD112" s="120"/>
      <c r="FE112" s="120"/>
      <c r="FH112" s="119"/>
      <c r="FI112" s="119"/>
      <c r="FK112" s="120"/>
      <c r="FL112" s="120"/>
      <c r="FM112" s="120"/>
      <c r="FN112" s="119"/>
      <c r="FO112" s="119"/>
      <c r="FP112" s="119"/>
      <c r="FQ112" s="119"/>
      <c r="FT112" s="119"/>
      <c r="FU112" s="119"/>
      <c r="FV112" s="119"/>
      <c r="FW112" s="119"/>
      <c r="FX112" s="119"/>
      <c r="FY112" s="119"/>
      <c r="HN112" s="120"/>
      <c r="HO112" s="119"/>
      <c r="HQ112" s="120"/>
      <c r="HS112" s="119"/>
      <c r="HT112" s="120"/>
      <c r="HW112" s="119"/>
    </row>
    <row r="113" spans="41:231" ht="15" customHeight="1">
      <c r="AO113" s="113"/>
      <c r="AP113" s="113"/>
      <c r="AQ113" s="113"/>
      <c r="AR113" s="113"/>
      <c r="AS113" s="113"/>
      <c r="AT113" s="130"/>
      <c r="AU113" s="130"/>
      <c r="AV113" s="130"/>
      <c r="AW113" s="130"/>
      <c r="AX113" s="130"/>
      <c r="AY113" s="130"/>
      <c r="AZ113" s="130"/>
      <c r="BA113" s="130"/>
      <c r="BB113" s="130"/>
      <c r="BC113" s="130"/>
      <c r="BD113" s="130"/>
      <c r="BE113" s="130"/>
      <c r="BF113" s="130"/>
      <c r="BG113" s="130"/>
      <c r="BH113" s="130"/>
      <c r="BI113" s="130"/>
      <c r="BJ113" s="130"/>
      <c r="BK113" s="130"/>
      <c r="BL113" s="130"/>
      <c r="BM113" s="130"/>
      <c r="BN113" s="130"/>
      <c r="BO113" s="130"/>
      <c r="BP113" s="130"/>
      <c r="BQ113" s="130"/>
      <c r="BR113" s="131"/>
      <c r="BS113" s="131"/>
      <c r="BT113" s="131"/>
      <c r="BU113" s="131"/>
      <c r="BV113" s="131"/>
      <c r="BW113" s="131"/>
      <c r="BX113" s="131"/>
      <c r="BY113" s="131"/>
      <c r="BZ113" s="131"/>
      <c r="CA113" s="131"/>
      <c r="CB113" s="131"/>
      <c r="CC113" s="131"/>
      <c r="CD113" s="131"/>
      <c r="CE113" s="131"/>
      <c r="CF113" s="131"/>
      <c r="CG113" s="131"/>
      <c r="CH113" s="131"/>
      <c r="CI113" s="131"/>
      <c r="CJ113" s="131"/>
      <c r="CK113" s="131"/>
      <c r="CL113" s="131"/>
      <c r="CM113" s="131"/>
      <c r="CN113" s="131"/>
      <c r="CO113" s="131"/>
      <c r="CP113" s="131"/>
      <c r="CQ113" s="131"/>
      <c r="CR113" s="131"/>
      <c r="CS113" s="131"/>
      <c r="CT113" s="131"/>
      <c r="CU113" s="131"/>
      <c r="CV113" s="131"/>
      <c r="CW113" s="131"/>
      <c r="CX113" s="132"/>
      <c r="CY113" s="125"/>
      <c r="DC113" s="126"/>
      <c r="DJ113" s="132"/>
      <c r="DK113" s="132"/>
      <c r="DL113" s="132"/>
      <c r="DM113" s="132"/>
      <c r="DN113" s="133"/>
      <c r="DO113" s="133"/>
      <c r="DP113" s="133"/>
      <c r="DQ113" s="133"/>
      <c r="DZ113" s="120"/>
      <c r="ES113" s="121"/>
      <c r="EY113" s="120"/>
      <c r="EZ113" s="119"/>
      <c r="FA113" s="119"/>
      <c r="FB113" s="119"/>
      <c r="FC113" s="120"/>
      <c r="FD113" s="120"/>
      <c r="FE113" s="120"/>
      <c r="FH113" s="119"/>
      <c r="FI113" s="119"/>
      <c r="FK113" s="120"/>
      <c r="FL113" s="120"/>
      <c r="FM113" s="120"/>
      <c r="FN113" s="119"/>
      <c r="FO113" s="119"/>
      <c r="FP113" s="119"/>
      <c r="FQ113" s="119"/>
      <c r="FT113" s="119"/>
      <c r="FU113" s="119"/>
      <c r="FV113" s="119"/>
      <c r="FW113" s="119"/>
      <c r="FX113" s="119"/>
      <c r="FY113" s="119"/>
      <c r="HN113" s="120"/>
      <c r="HO113" s="119"/>
      <c r="HQ113" s="120"/>
      <c r="HS113" s="119"/>
      <c r="HT113" s="120"/>
      <c r="HW113" s="119"/>
    </row>
    <row r="114" spans="41:231" ht="15" customHeight="1">
      <c r="AO114" s="113"/>
      <c r="AP114" s="113"/>
      <c r="AQ114" s="113"/>
      <c r="AR114" s="113"/>
      <c r="AS114" s="113"/>
      <c r="AT114" s="130"/>
      <c r="AU114" s="130"/>
      <c r="AV114" s="130"/>
      <c r="AW114" s="130"/>
      <c r="AX114" s="130"/>
      <c r="AY114" s="130"/>
      <c r="AZ114" s="130"/>
      <c r="BA114" s="130"/>
      <c r="BB114" s="130"/>
      <c r="BC114" s="130"/>
      <c r="BD114" s="130"/>
      <c r="BE114" s="130"/>
      <c r="BF114" s="130"/>
      <c r="BG114" s="130"/>
      <c r="BH114" s="130"/>
      <c r="BI114" s="130"/>
      <c r="BJ114" s="130"/>
      <c r="BK114" s="130"/>
      <c r="BL114" s="130"/>
      <c r="BM114" s="130"/>
      <c r="BN114" s="130"/>
      <c r="BO114" s="130"/>
      <c r="BP114" s="130"/>
      <c r="BQ114" s="130"/>
      <c r="BR114" s="131"/>
      <c r="BS114" s="131"/>
      <c r="BT114" s="131"/>
      <c r="BU114" s="131"/>
      <c r="BV114" s="131"/>
      <c r="BW114" s="131"/>
      <c r="BX114" s="131"/>
      <c r="BY114" s="131"/>
      <c r="BZ114" s="131"/>
      <c r="CA114" s="131"/>
      <c r="CB114" s="131"/>
      <c r="CC114" s="131"/>
      <c r="CD114" s="131"/>
      <c r="CE114" s="131"/>
      <c r="CF114" s="131"/>
      <c r="CG114" s="131"/>
      <c r="CH114" s="131"/>
      <c r="CI114" s="131"/>
      <c r="CJ114" s="131"/>
      <c r="CK114" s="131"/>
      <c r="CL114" s="131"/>
      <c r="CM114" s="131"/>
      <c r="CN114" s="131"/>
      <c r="CO114" s="131"/>
      <c r="CP114" s="131"/>
      <c r="CQ114" s="131"/>
      <c r="CR114" s="131"/>
      <c r="CS114" s="131"/>
      <c r="CT114" s="131"/>
      <c r="CU114" s="131"/>
      <c r="CV114" s="131"/>
      <c r="CW114" s="131"/>
      <c r="CX114" s="132"/>
      <c r="CY114" s="125"/>
      <c r="DC114" s="126"/>
      <c r="DJ114" s="132"/>
      <c r="DK114" s="132"/>
      <c r="DL114" s="132"/>
      <c r="DM114" s="132"/>
      <c r="DN114" s="133"/>
      <c r="DO114" s="133"/>
      <c r="DP114" s="133"/>
      <c r="DQ114" s="133"/>
      <c r="DZ114" s="120"/>
      <c r="ES114" s="121"/>
      <c r="EY114" s="120"/>
      <c r="EZ114" s="119"/>
      <c r="FA114" s="119"/>
      <c r="FB114" s="119"/>
      <c r="FC114" s="120"/>
      <c r="FD114" s="120"/>
      <c r="FE114" s="120"/>
      <c r="FH114" s="119"/>
      <c r="FI114" s="119"/>
      <c r="FK114" s="120"/>
      <c r="FL114" s="120"/>
      <c r="FM114" s="120"/>
      <c r="FN114" s="119"/>
      <c r="FO114" s="119"/>
      <c r="FP114" s="119"/>
      <c r="FQ114" s="119"/>
      <c r="FT114" s="119"/>
      <c r="FU114" s="119"/>
      <c r="FV114" s="119"/>
      <c r="FW114" s="119"/>
      <c r="FX114" s="119"/>
      <c r="FY114" s="119"/>
      <c r="HN114" s="120"/>
      <c r="HO114" s="119"/>
      <c r="HQ114" s="120"/>
      <c r="HS114" s="119"/>
      <c r="HT114" s="120"/>
      <c r="HW114" s="119"/>
    </row>
    <row r="115" spans="41:231" ht="15" customHeight="1">
      <c r="AO115" s="113"/>
      <c r="AP115" s="113"/>
      <c r="AQ115" s="113"/>
      <c r="AR115" s="113"/>
      <c r="AS115" s="113"/>
      <c r="AT115" s="130"/>
      <c r="AU115" s="130"/>
      <c r="AV115" s="130"/>
      <c r="AW115" s="130"/>
      <c r="AX115" s="130"/>
      <c r="AY115" s="130"/>
      <c r="AZ115" s="130"/>
      <c r="BA115" s="130"/>
      <c r="BB115" s="130"/>
      <c r="BC115" s="130"/>
      <c r="BD115" s="130"/>
      <c r="BE115" s="130"/>
      <c r="BF115" s="130"/>
      <c r="BG115" s="130"/>
      <c r="BH115" s="130"/>
      <c r="BI115" s="130"/>
      <c r="BJ115" s="130"/>
      <c r="BK115" s="130"/>
      <c r="BL115" s="130"/>
      <c r="BM115" s="130"/>
      <c r="BN115" s="130"/>
      <c r="BO115" s="130"/>
      <c r="BP115" s="130"/>
      <c r="BQ115" s="130"/>
      <c r="BR115" s="131"/>
      <c r="BS115" s="131"/>
      <c r="BT115" s="131"/>
      <c r="BU115" s="131"/>
      <c r="BV115" s="131"/>
      <c r="BW115" s="131"/>
      <c r="BX115" s="131"/>
      <c r="BY115" s="131"/>
      <c r="BZ115" s="131"/>
      <c r="CA115" s="131"/>
      <c r="CB115" s="131"/>
      <c r="CC115" s="131"/>
      <c r="CD115" s="131"/>
      <c r="CE115" s="131"/>
      <c r="CF115" s="131"/>
      <c r="CG115" s="131"/>
      <c r="CH115" s="131"/>
      <c r="CI115" s="131"/>
      <c r="CJ115" s="131"/>
      <c r="CK115" s="131"/>
      <c r="CL115" s="131"/>
      <c r="CM115" s="131"/>
      <c r="CN115" s="131"/>
      <c r="CO115" s="131"/>
      <c r="CP115" s="131"/>
      <c r="CQ115" s="131"/>
      <c r="CR115" s="131"/>
      <c r="CS115" s="131"/>
      <c r="CT115" s="131"/>
      <c r="CU115" s="131"/>
      <c r="CV115" s="131"/>
      <c r="CW115" s="131"/>
      <c r="CX115" s="132"/>
      <c r="CY115" s="125"/>
      <c r="DC115" s="126"/>
      <c r="DJ115" s="132"/>
      <c r="DK115" s="132"/>
      <c r="DL115" s="132"/>
      <c r="DM115" s="132"/>
      <c r="DN115" s="133"/>
      <c r="DO115" s="133"/>
      <c r="DP115" s="133"/>
      <c r="DQ115" s="133"/>
      <c r="DZ115" s="120"/>
      <c r="ES115" s="121"/>
      <c r="EY115" s="120"/>
      <c r="EZ115" s="119"/>
      <c r="FA115" s="119"/>
      <c r="FB115" s="119"/>
      <c r="FC115" s="120"/>
      <c r="FD115" s="120"/>
      <c r="FE115" s="120"/>
      <c r="FH115" s="119"/>
      <c r="FI115" s="119"/>
      <c r="FK115" s="120"/>
      <c r="FL115" s="120"/>
      <c r="FM115" s="120"/>
      <c r="FQ115" s="119"/>
      <c r="FS115" s="120"/>
      <c r="FY115" s="119"/>
      <c r="HN115" s="120"/>
      <c r="HO115" s="119"/>
      <c r="HQ115" s="120"/>
      <c r="HS115" s="119"/>
      <c r="HT115" s="120"/>
      <c r="HW115" s="119"/>
    </row>
    <row r="116" spans="41:231" ht="15" customHeight="1">
      <c r="AO116" s="113"/>
      <c r="AP116" s="113"/>
      <c r="AQ116" s="113"/>
      <c r="AR116" s="113"/>
      <c r="AS116" s="113"/>
      <c r="AT116" s="130"/>
      <c r="AU116" s="130"/>
      <c r="AV116" s="130"/>
      <c r="AW116" s="130"/>
      <c r="AX116" s="130"/>
      <c r="AY116" s="130"/>
      <c r="AZ116" s="130"/>
      <c r="BA116" s="130"/>
      <c r="BB116" s="130"/>
      <c r="BC116" s="130"/>
      <c r="BD116" s="130"/>
      <c r="BE116" s="130"/>
      <c r="BF116" s="130"/>
      <c r="BG116" s="130"/>
      <c r="BH116" s="130"/>
      <c r="BI116" s="130"/>
      <c r="BJ116" s="130"/>
      <c r="BK116" s="130"/>
      <c r="BL116" s="130"/>
      <c r="BM116" s="130"/>
      <c r="BN116" s="130"/>
      <c r="BO116" s="130"/>
      <c r="BP116" s="130"/>
      <c r="BQ116" s="130"/>
      <c r="BR116" s="131"/>
      <c r="BS116" s="131"/>
      <c r="BT116" s="131"/>
      <c r="BU116" s="131"/>
      <c r="BV116" s="131"/>
      <c r="BW116" s="131"/>
      <c r="BX116" s="131"/>
      <c r="BY116" s="131"/>
      <c r="BZ116" s="131"/>
      <c r="CA116" s="131"/>
      <c r="CB116" s="131"/>
      <c r="CC116" s="131"/>
      <c r="CD116" s="131"/>
      <c r="CE116" s="131"/>
      <c r="CF116" s="131"/>
      <c r="CG116" s="131"/>
      <c r="CH116" s="131"/>
      <c r="CI116" s="131"/>
      <c r="CJ116" s="131"/>
      <c r="CK116" s="131"/>
      <c r="CL116" s="131"/>
      <c r="CM116" s="131"/>
      <c r="CN116" s="131"/>
      <c r="CO116" s="131"/>
      <c r="CP116" s="131"/>
      <c r="CQ116" s="131"/>
      <c r="CR116" s="131"/>
      <c r="CS116" s="131"/>
      <c r="CT116" s="131"/>
      <c r="CU116" s="131"/>
      <c r="CV116" s="131"/>
      <c r="CW116" s="131"/>
      <c r="CX116" s="132"/>
      <c r="CY116" s="125"/>
      <c r="DC116" s="126"/>
      <c r="DJ116" s="132"/>
      <c r="DK116" s="132"/>
      <c r="DL116" s="132"/>
      <c r="DM116" s="132"/>
      <c r="DN116" s="133"/>
      <c r="DO116" s="133"/>
      <c r="DP116" s="133"/>
      <c r="DQ116" s="133"/>
      <c r="DZ116" s="120"/>
      <c r="ES116" s="121"/>
      <c r="EY116" s="120"/>
      <c r="EZ116" s="119"/>
      <c r="FA116" s="119"/>
      <c r="FB116" s="119"/>
      <c r="FC116" s="120"/>
      <c r="FD116" s="120"/>
      <c r="FE116" s="120"/>
      <c r="FH116" s="119"/>
      <c r="FI116" s="119"/>
      <c r="FK116" s="120"/>
      <c r="FL116" s="120"/>
      <c r="FM116" s="120"/>
      <c r="FQ116" s="119"/>
      <c r="FS116" s="120"/>
      <c r="FY116" s="119"/>
      <c r="HN116" s="120"/>
      <c r="HO116" s="119"/>
      <c r="HQ116" s="120"/>
      <c r="HS116" s="119"/>
      <c r="HT116" s="120"/>
      <c r="HW116" s="119"/>
    </row>
    <row r="117" spans="41:231" ht="15" customHeight="1">
      <c r="AO117" s="113"/>
      <c r="AP117" s="113"/>
      <c r="AQ117" s="113"/>
      <c r="AR117" s="113"/>
      <c r="AS117" s="113"/>
      <c r="AT117" s="130"/>
      <c r="AU117" s="130"/>
      <c r="AV117" s="130"/>
      <c r="AW117" s="130"/>
      <c r="AX117" s="130"/>
      <c r="AY117" s="130"/>
      <c r="AZ117" s="130"/>
      <c r="BA117" s="130"/>
      <c r="BB117" s="130"/>
      <c r="BC117" s="130"/>
      <c r="BD117" s="130"/>
      <c r="BE117" s="130"/>
      <c r="BF117" s="130"/>
      <c r="BG117" s="130"/>
      <c r="BH117" s="130"/>
      <c r="BI117" s="130"/>
      <c r="BJ117" s="130"/>
      <c r="BK117" s="130"/>
      <c r="BL117" s="130"/>
      <c r="BM117" s="130"/>
      <c r="BN117" s="130"/>
      <c r="BO117" s="130"/>
      <c r="BP117" s="130"/>
      <c r="BQ117" s="130"/>
      <c r="BR117" s="131"/>
      <c r="BS117" s="131"/>
      <c r="BT117" s="131"/>
      <c r="BU117" s="131"/>
      <c r="BV117" s="131"/>
      <c r="BW117" s="131"/>
      <c r="BX117" s="131"/>
      <c r="BY117" s="131"/>
      <c r="BZ117" s="131"/>
      <c r="CA117" s="131"/>
      <c r="CB117" s="131"/>
      <c r="CC117" s="131"/>
      <c r="CD117" s="131"/>
      <c r="CE117" s="131"/>
      <c r="CF117" s="131"/>
      <c r="CG117" s="131"/>
      <c r="CH117" s="131"/>
      <c r="CI117" s="131"/>
      <c r="CJ117" s="131"/>
      <c r="CK117" s="131"/>
      <c r="CL117" s="131"/>
      <c r="CM117" s="131"/>
      <c r="CN117" s="131"/>
      <c r="CO117" s="131"/>
      <c r="CP117" s="131"/>
      <c r="CQ117" s="131"/>
      <c r="CR117" s="131"/>
      <c r="CS117" s="131"/>
      <c r="CT117" s="131"/>
      <c r="CU117" s="131"/>
      <c r="CV117" s="131"/>
      <c r="CW117" s="131"/>
      <c r="CX117" s="132"/>
      <c r="CY117" s="125"/>
      <c r="DC117" s="126"/>
      <c r="DJ117" s="132"/>
      <c r="DK117" s="132"/>
      <c r="DL117" s="132"/>
      <c r="DM117" s="132"/>
      <c r="DN117" s="133"/>
      <c r="DO117" s="133"/>
      <c r="DP117" s="133"/>
      <c r="DQ117" s="133"/>
      <c r="DZ117" s="120"/>
      <c r="ES117" s="121"/>
      <c r="EY117" s="120"/>
      <c r="EZ117" s="119"/>
      <c r="FA117" s="119"/>
      <c r="FB117" s="119"/>
      <c r="FC117" s="120"/>
      <c r="FD117" s="120"/>
      <c r="FE117" s="120"/>
      <c r="FH117" s="119"/>
      <c r="FI117" s="119"/>
      <c r="FK117" s="120"/>
      <c r="FL117" s="120"/>
      <c r="FM117" s="120"/>
      <c r="FQ117" s="119"/>
      <c r="FS117" s="120"/>
      <c r="FY117" s="119"/>
      <c r="HN117" s="120"/>
      <c r="HO117" s="119"/>
      <c r="HQ117" s="120"/>
      <c r="HS117" s="119"/>
      <c r="HT117" s="120"/>
      <c r="HW117" s="119"/>
    </row>
    <row r="118" spans="41:231" ht="15" customHeight="1">
      <c r="AO118" s="113"/>
      <c r="AP118" s="113"/>
      <c r="AQ118" s="113"/>
      <c r="AR118" s="113"/>
      <c r="AS118" s="113"/>
      <c r="AT118" s="130"/>
      <c r="AU118" s="130"/>
      <c r="AV118" s="130"/>
      <c r="AW118" s="130"/>
      <c r="AX118" s="130"/>
      <c r="AY118" s="130"/>
      <c r="AZ118" s="130"/>
      <c r="BA118" s="130"/>
      <c r="BB118" s="130"/>
      <c r="BC118" s="130"/>
      <c r="BD118" s="130"/>
      <c r="BE118" s="130"/>
      <c r="BF118" s="130"/>
      <c r="BG118" s="130"/>
      <c r="BH118" s="130"/>
      <c r="BI118" s="130"/>
      <c r="BJ118" s="130"/>
      <c r="BK118" s="130"/>
      <c r="BL118" s="130"/>
      <c r="BM118" s="130"/>
      <c r="BN118" s="130"/>
      <c r="BO118" s="130"/>
      <c r="BP118" s="130"/>
      <c r="BQ118" s="130"/>
      <c r="BR118" s="131"/>
      <c r="BS118" s="131"/>
      <c r="BT118" s="131"/>
      <c r="BU118" s="131"/>
      <c r="BV118" s="131"/>
      <c r="BW118" s="131"/>
      <c r="BX118" s="131"/>
      <c r="BY118" s="131"/>
      <c r="BZ118" s="131"/>
      <c r="CA118" s="131"/>
      <c r="CB118" s="131"/>
      <c r="CC118" s="131"/>
      <c r="CD118" s="131"/>
      <c r="CE118" s="131"/>
      <c r="CF118" s="131"/>
      <c r="CG118" s="131"/>
      <c r="CH118" s="131"/>
      <c r="CI118" s="131"/>
      <c r="CJ118" s="131"/>
      <c r="CK118" s="131"/>
      <c r="CL118" s="131"/>
      <c r="CM118" s="131"/>
      <c r="CN118" s="131"/>
      <c r="CO118" s="131"/>
      <c r="CP118" s="131"/>
      <c r="CQ118" s="131"/>
      <c r="CR118" s="131"/>
      <c r="CS118" s="131"/>
      <c r="CT118" s="131"/>
      <c r="CU118" s="131"/>
      <c r="CV118" s="131"/>
      <c r="CW118" s="131"/>
      <c r="CX118" s="132"/>
      <c r="CY118" s="125"/>
      <c r="DC118" s="126"/>
      <c r="DJ118" s="132"/>
      <c r="DK118" s="132"/>
      <c r="DL118" s="132"/>
      <c r="DM118" s="132"/>
      <c r="DN118" s="133"/>
      <c r="DO118" s="133"/>
      <c r="DP118" s="133"/>
      <c r="DQ118" s="133"/>
      <c r="DZ118" s="120"/>
      <c r="ES118" s="121"/>
      <c r="EY118" s="120"/>
      <c r="EZ118" s="119"/>
      <c r="FA118" s="119"/>
      <c r="FB118" s="119"/>
      <c r="FC118" s="120"/>
      <c r="FD118" s="120"/>
      <c r="FE118" s="120"/>
      <c r="FH118" s="119"/>
      <c r="FI118" s="119"/>
      <c r="FK118" s="120"/>
      <c r="FL118" s="120"/>
      <c r="FM118" s="120"/>
      <c r="FQ118" s="119"/>
      <c r="FS118" s="120"/>
      <c r="FY118" s="119"/>
      <c r="HN118" s="120"/>
      <c r="HO118" s="119"/>
      <c r="HQ118" s="120"/>
      <c r="HS118" s="119"/>
      <c r="HT118" s="120"/>
      <c r="HW118" s="119"/>
    </row>
    <row r="119" spans="41:231" ht="15" customHeight="1">
      <c r="AO119" s="113"/>
      <c r="AP119" s="113"/>
      <c r="AQ119" s="113"/>
      <c r="AR119" s="113"/>
      <c r="AS119" s="113"/>
      <c r="AT119" s="130"/>
      <c r="AU119" s="130"/>
      <c r="AV119" s="130"/>
      <c r="AW119" s="130"/>
      <c r="AX119" s="130"/>
      <c r="AY119" s="130"/>
      <c r="AZ119" s="130"/>
      <c r="BA119" s="130"/>
      <c r="BB119" s="130"/>
      <c r="BC119" s="130"/>
      <c r="BD119" s="130"/>
      <c r="BE119" s="130"/>
      <c r="BF119" s="130"/>
      <c r="BG119" s="130"/>
      <c r="BH119" s="130"/>
      <c r="BI119" s="130"/>
      <c r="BJ119" s="130"/>
      <c r="BK119" s="130"/>
      <c r="BL119" s="130"/>
      <c r="BM119" s="130"/>
      <c r="BN119" s="130"/>
      <c r="BO119" s="130"/>
      <c r="BP119" s="130"/>
      <c r="BQ119" s="130"/>
      <c r="BR119" s="131"/>
      <c r="BS119" s="131"/>
      <c r="BT119" s="131"/>
      <c r="BU119" s="131"/>
      <c r="BV119" s="131"/>
      <c r="BW119" s="131"/>
      <c r="BX119" s="131"/>
      <c r="BY119" s="131"/>
      <c r="BZ119" s="131"/>
      <c r="CA119" s="131"/>
      <c r="CB119" s="131"/>
      <c r="CC119" s="131"/>
      <c r="CD119" s="131"/>
      <c r="CE119" s="131"/>
      <c r="CF119" s="131"/>
      <c r="CG119" s="131"/>
      <c r="CH119" s="131"/>
      <c r="CI119" s="131"/>
      <c r="CJ119" s="131"/>
      <c r="CK119" s="131"/>
      <c r="CL119" s="131"/>
      <c r="CM119" s="131"/>
      <c r="CN119" s="131"/>
      <c r="CO119" s="131"/>
      <c r="CP119" s="131"/>
      <c r="CQ119" s="131"/>
      <c r="CR119" s="131"/>
      <c r="CS119" s="131"/>
      <c r="CT119" s="131"/>
      <c r="CU119" s="131"/>
      <c r="CV119" s="131"/>
      <c r="CW119" s="131"/>
      <c r="CX119" s="132"/>
      <c r="CY119" s="125"/>
      <c r="DC119" s="126"/>
      <c r="DJ119" s="132"/>
      <c r="DK119" s="132"/>
      <c r="DL119" s="132"/>
      <c r="DM119" s="132"/>
      <c r="DN119" s="133"/>
      <c r="DO119" s="133"/>
      <c r="DP119" s="133"/>
      <c r="DQ119" s="133"/>
      <c r="DZ119" s="120"/>
      <c r="ES119" s="121"/>
      <c r="EY119" s="120"/>
      <c r="EZ119" s="119"/>
      <c r="FA119" s="119"/>
      <c r="FB119" s="119"/>
      <c r="FC119" s="120"/>
      <c r="FD119" s="120"/>
      <c r="FE119" s="120"/>
      <c r="FH119" s="119"/>
      <c r="FI119" s="119"/>
      <c r="FK119" s="120"/>
      <c r="FL119" s="120"/>
      <c r="FM119" s="120"/>
      <c r="FQ119" s="119"/>
      <c r="FS119" s="120"/>
      <c r="FY119" s="119"/>
      <c r="HN119" s="120"/>
      <c r="HO119" s="119"/>
      <c r="HQ119" s="120"/>
      <c r="HS119" s="119"/>
      <c r="HT119" s="120"/>
      <c r="HW119" s="119"/>
    </row>
    <row r="120" spans="41:231" ht="15" customHeight="1">
      <c r="AO120" s="113"/>
      <c r="AP120" s="113"/>
      <c r="AQ120" s="113"/>
      <c r="AR120" s="113"/>
      <c r="AS120" s="113"/>
      <c r="AT120" s="130"/>
      <c r="AU120" s="130"/>
      <c r="AV120" s="130"/>
      <c r="AW120" s="130"/>
      <c r="AX120" s="130"/>
      <c r="AY120" s="130"/>
      <c r="AZ120" s="130"/>
      <c r="BA120" s="130"/>
      <c r="BB120" s="130"/>
      <c r="BC120" s="130"/>
      <c r="BD120" s="130"/>
      <c r="BE120" s="130"/>
      <c r="BF120" s="130"/>
      <c r="BG120" s="130"/>
      <c r="BH120" s="130"/>
      <c r="BI120" s="130"/>
      <c r="BJ120" s="130"/>
      <c r="BK120" s="130"/>
      <c r="BL120" s="130"/>
      <c r="BM120" s="130"/>
      <c r="BN120" s="130"/>
      <c r="BO120" s="130"/>
      <c r="BP120" s="130"/>
      <c r="BQ120" s="130"/>
      <c r="BR120" s="131"/>
      <c r="BS120" s="131"/>
      <c r="BT120" s="131"/>
      <c r="BU120" s="131"/>
      <c r="BV120" s="131"/>
      <c r="BW120" s="131"/>
      <c r="BX120" s="131"/>
      <c r="BY120" s="131"/>
      <c r="BZ120" s="131"/>
      <c r="CA120" s="131"/>
      <c r="CB120" s="131"/>
      <c r="CC120" s="131"/>
      <c r="CD120" s="131"/>
      <c r="CE120" s="131"/>
      <c r="CF120" s="131"/>
      <c r="CG120" s="131"/>
      <c r="CH120" s="131"/>
      <c r="CI120" s="131"/>
      <c r="CJ120" s="131"/>
      <c r="CK120" s="131"/>
      <c r="CL120" s="131"/>
      <c r="CM120" s="131"/>
      <c r="CN120" s="131"/>
      <c r="CO120" s="131"/>
      <c r="CP120" s="131"/>
      <c r="CQ120" s="131"/>
      <c r="CR120" s="131"/>
      <c r="CS120" s="131"/>
      <c r="CT120" s="131"/>
      <c r="CU120" s="131"/>
      <c r="CV120" s="131"/>
      <c r="CW120" s="131"/>
      <c r="CX120" s="132"/>
      <c r="CY120" s="125"/>
      <c r="DC120" s="126"/>
      <c r="DJ120" s="132"/>
      <c r="DK120" s="132"/>
      <c r="DL120" s="132"/>
      <c r="DM120" s="132"/>
      <c r="DN120" s="133"/>
      <c r="DO120" s="133"/>
      <c r="DP120" s="133"/>
      <c r="DQ120" s="133"/>
      <c r="DZ120" s="120"/>
      <c r="ES120" s="121"/>
      <c r="EY120" s="120"/>
      <c r="EZ120" s="119"/>
      <c r="FA120" s="119"/>
      <c r="FB120" s="119"/>
      <c r="FC120" s="120"/>
      <c r="FD120" s="120"/>
      <c r="FE120" s="120"/>
      <c r="FH120" s="119"/>
      <c r="FI120" s="119"/>
      <c r="FK120" s="120"/>
      <c r="FL120" s="120"/>
      <c r="FM120" s="120"/>
      <c r="FQ120" s="119"/>
      <c r="FS120" s="120"/>
      <c r="FY120" s="119"/>
      <c r="HN120" s="120"/>
      <c r="HO120" s="119"/>
      <c r="HQ120" s="120"/>
      <c r="HS120" s="119"/>
      <c r="HT120" s="120"/>
      <c r="HW120" s="119"/>
    </row>
    <row r="121" spans="41:231" ht="15" customHeight="1">
      <c r="AO121" s="113"/>
      <c r="AP121" s="113"/>
      <c r="AQ121" s="113"/>
      <c r="AR121" s="113"/>
      <c r="AS121" s="113"/>
      <c r="AT121" s="130"/>
      <c r="AU121" s="130"/>
      <c r="AV121" s="130"/>
      <c r="AW121" s="130"/>
      <c r="AX121" s="130"/>
      <c r="AY121" s="130"/>
      <c r="AZ121" s="130"/>
      <c r="BA121" s="130"/>
      <c r="BB121" s="130"/>
      <c r="BC121" s="130"/>
      <c r="BD121" s="130"/>
      <c r="BE121" s="130"/>
      <c r="BF121" s="130"/>
      <c r="BG121" s="130"/>
      <c r="BH121" s="130"/>
      <c r="BI121" s="130"/>
      <c r="BJ121" s="130"/>
      <c r="BK121" s="130"/>
      <c r="BL121" s="130"/>
      <c r="BM121" s="130"/>
      <c r="BN121" s="130"/>
      <c r="BO121" s="130"/>
      <c r="BP121" s="130"/>
      <c r="BQ121" s="130"/>
      <c r="BR121" s="131"/>
      <c r="BS121" s="131"/>
      <c r="BT121" s="131"/>
      <c r="BU121" s="131"/>
      <c r="BV121" s="131"/>
      <c r="BW121" s="131"/>
      <c r="BX121" s="131"/>
      <c r="BY121" s="131"/>
      <c r="BZ121" s="131"/>
      <c r="CA121" s="131"/>
      <c r="CB121" s="131"/>
      <c r="CC121" s="131"/>
      <c r="CD121" s="131"/>
      <c r="CE121" s="131"/>
      <c r="CF121" s="131"/>
      <c r="CG121" s="131"/>
      <c r="CH121" s="131"/>
      <c r="CI121" s="131"/>
      <c r="CJ121" s="131"/>
      <c r="CK121" s="131"/>
      <c r="CL121" s="131"/>
      <c r="CM121" s="131"/>
      <c r="CN121" s="131"/>
      <c r="CO121" s="131"/>
      <c r="CP121" s="131"/>
      <c r="CQ121" s="131"/>
      <c r="CR121" s="131"/>
      <c r="CS121" s="131"/>
      <c r="CT121" s="131"/>
      <c r="CU121" s="131"/>
      <c r="CV121" s="131"/>
      <c r="CW121" s="131"/>
      <c r="CX121" s="132"/>
      <c r="CY121" s="125"/>
      <c r="DC121" s="126"/>
      <c r="DJ121" s="132"/>
      <c r="DK121" s="132"/>
      <c r="DL121" s="132"/>
      <c r="DM121" s="132"/>
      <c r="DN121" s="133"/>
      <c r="DO121" s="133"/>
      <c r="DP121" s="133"/>
      <c r="DQ121" s="133"/>
      <c r="DZ121" s="120"/>
      <c r="ES121" s="121"/>
      <c r="EY121" s="120"/>
      <c r="EZ121" s="119"/>
      <c r="FA121" s="119"/>
      <c r="FB121" s="119"/>
      <c r="FC121" s="120"/>
      <c r="FD121" s="120"/>
      <c r="FE121" s="120"/>
      <c r="FH121" s="119"/>
      <c r="FI121" s="119"/>
      <c r="FK121" s="120"/>
      <c r="FL121" s="120"/>
      <c r="FM121" s="120"/>
      <c r="FQ121" s="119"/>
      <c r="FS121" s="120"/>
      <c r="FY121" s="119"/>
      <c r="HN121" s="120"/>
      <c r="HO121" s="119"/>
      <c r="HQ121" s="120"/>
      <c r="HS121" s="119"/>
      <c r="HT121" s="120"/>
      <c r="HW121" s="119"/>
    </row>
    <row r="122" spans="41:231" ht="15" customHeight="1">
      <c r="AO122" s="113"/>
      <c r="AP122" s="113"/>
      <c r="AQ122" s="113"/>
      <c r="AR122" s="113"/>
      <c r="AS122" s="113"/>
      <c r="AT122" s="130"/>
      <c r="AU122" s="130"/>
      <c r="AV122" s="130"/>
      <c r="AW122" s="130"/>
      <c r="AX122" s="130"/>
      <c r="AY122" s="130"/>
      <c r="AZ122" s="130"/>
      <c r="BA122" s="130"/>
      <c r="BB122" s="130"/>
      <c r="BC122" s="130"/>
      <c r="BD122" s="130"/>
      <c r="BE122" s="130"/>
      <c r="BF122" s="130"/>
      <c r="BG122" s="130"/>
      <c r="BH122" s="130"/>
      <c r="BI122" s="130"/>
      <c r="BJ122" s="130"/>
      <c r="BK122" s="130"/>
      <c r="BL122" s="130"/>
      <c r="BM122" s="130"/>
      <c r="BN122" s="130"/>
      <c r="BO122" s="130"/>
      <c r="BP122" s="130"/>
      <c r="BQ122" s="130"/>
      <c r="BR122" s="131"/>
      <c r="BS122" s="131"/>
      <c r="BT122" s="131"/>
      <c r="BU122" s="131"/>
      <c r="BV122" s="131"/>
      <c r="BW122" s="131"/>
      <c r="BX122" s="131"/>
      <c r="BY122" s="131"/>
      <c r="BZ122" s="131"/>
      <c r="CA122" s="131"/>
      <c r="CB122" s="131"/>
      <c r="CC122" s="131"/>
      <c r="CD122" s="131"/>
      <c r="CE122" s="131"/>
      <c r="CF122" s="131"/>
      <c r="CG122" s="131"/>
      <c r="CH122" s="131"/>
      <c r="CI122" s="131"/>
      <c r="CJ122" s="131"/>
      <c r="CK122" s="131"/>
      <c r="CL122" s="131"/>
      <c r="CM122" s="131"/>
      <c r="CN122" s="131"/>
      <c r="CO122" s="131"/>
      <c r="CP122" s="131"/>
      <c r="CQ122" s="131"/>
      <c r="CR122" s="131"/>
      <c r="CS122" s="131"/>
      <c r="CT122" s="131"/>
      <c r="CU122" s="131"/>
      <c r="CV122" s="131"/>
      <c r="CW122" s="131"/>
      <c r="CX122" s="132"/>
      <c r="CY122" s="125"/>
      <c r="DC122" s="126"/>
      <c r="DJ122" s="132"/>
      <c r="DK122" s="132"/>
      <c r="DL122" s="132"/>
      <c r="DM122" s="132"/>
      <c r="DN122" s="133"/>
      <c r="DO122" s="133"/>
      <c r="DP122" s="133"/>
      <c r="DQ122" s="133"/>
      <c r="DZ122" s="120"/>
      <c r="ES122" s="121"/>
      <c r="EY122" s="120"/>
      <c r="EZ122" s="119"/>
      <c r="FA122" s="119"/>
      <c r="FB122" s="119"/>
      <c r="FC122" s="120"/>
      <c r="FD122" s="120"/>
      <c r="FE122" s="120"/>
      <c r="FH122" s="119"/>
      <c r="FI122" s="119"/>
      <c r="FK122" s="120"/>
      <c r="FL122" s="120"/>
      <c r="FM122" s="120"/>
      <c r="FQ122" s="119"/>
      <c r="FS122" s="120"/>
      <c r="FY122" s="119"/>
      <c r="HN122" s="120"/>
      <c r="HO122" s="119"/>
      <c r="HQ122" s="120"/>
      <c r="HS122" s="119"/>
      <c r="HT122" s="120"/>
      <c r="HW122" s="119"/>
    </row>
    <row r="123" spans="41:231" ht="15" customHeight="1">
      <c r="AO123" s="113"/>
      <c r="AP123" s="113"/>
      <c r="AQ123" s="113"/>
      <c r="AR123" s="113"/>
      <c r="AS123" s="113"/>
      <c r="AT123" s="130"/>
      <c r="AU123" s="130"/>
      <c r="AV123" s="130"/>
      <c r="AW123" s="130"/>
      <c r="AX123" s="130"/>
      <c r="AY123" s="130"/>
      <c r="AZ123" s="130"/>
      <c r="BA123" s="130"/>
      <c r="BB123" s="130"/>
      <c r="BC123" s="130"/>
      <c r="BD123" s="130"/>
      <c r="BE123" s="130"/>
      <c r="BF123" s="130"/>
      <c r="BG123" s="130"/>
      <c r="BH123" s="130"/>
      <c r="BI123" s="130"/>
      <c r="BJ123" s="130"/>
      <c r="BK123" s="130"/>
      <c r="BL123" s="130"/>
      <c r="BM123" s="130"/>
      <c r="BN123" s="130"/>
      <c r="BO123" s="130"/>
      <c r="BP123" s="130"/>
      <c r="BQ123" s="130"/>
      <c r="BR123" s="131"/>
      <c r="BS123" s="131"/>
      <c r="BT123" s="131"/>
      <c r="BU123" s="131"/>
      <c r="BV123" s="131"/>
      <c r="BW123" s="131"/>
      <c r="BX123" s="131"/>
      <c r="BY123" s="131"/>
      <c r="BZ123" s="131"/>
      <c r="CA123" s="131"/>
      <c r="CB123" s="131"/>
      <c r="CC123" s="131"/>
      <c r="CD123" s="131"/>
      <c r="CE123" s="131"/>
      <c r="CF123" s="131"/>
      <c r="CG123" s="131"/>
      <c r="CH123" s="131"/>
      <c r="CI123" s="131"/>
      <c r="CJ123" s="131"/>
      <c r="CK123" s="131"/>
      <c r="CL123" s="131"/>
      <c r="CM123" s="131"/>
      <c r="CN123" s="131"/>
      <c r="CO123" s="131"/>
      <c r="CP123" s="131"/>
      <c r="CQ123" s="131"/>
      <c r="CR123" s="131"/>
      <c r="CS123" s="131"/>
      <c r="CT123" s="131"/>
      <c r="CU123" s="131"/>
      <c r="CV123" s="131"/>
      <c r="CW123" s="131"/>
      <c r="CX123" s="132"/>
      <c r="CY123" s="125"/>
      <c r="DC123" s="126"/>
      <c r="DJ123" s="132"/>
      <c r="DK123" s="132"/>
      <c r="DL123" s="132"/>
      <c r="DM123" s="132"/>
      <c r="DN123" s="133"/>
      <c r="DO123" s="133"/>
      <c r="DP123" s="133"/>
      <c r="DQ123" s="133"/>
      <c r="DZ123" s="120"/>
      <c r="ES123" s="121"/>
      <c r="EY123" s="120"/>
      <c r="EZ123" s="119"/>
      <c r="FA123" s="119"/>
      <c r="FB123" s="119"/>
      <c r="FC123" s="120"/>
      <c r="FD123" s="120"/>
      <c r="FE123" s="120"/>
      <c r="FH123" s="119"/>
      <c r="FI123" s="119"/>
      <c r="FK123" s="120"/>
      <c r="FL123" s="120"/>
      <c r="FM123" s="120"/>
      <c r="FQ123" s="119"/>
      <c r="FS123" s="120"/>
      <c r="FY123" s="119"/>
      <c r="HN123" s="120"/>
      <c r="HO123" s="119"/>
      <c r="HQ123" s="120"/>
      <c r="HS123" s="119"/>
      <c r="HT123" s="120"/>
      <c r="HW123" s="119"/>
    </row>
    <row r="124" spans="41:231" ht="15" customHeight="1">
      <c r="AO124" s="113"/>
      <c r="AP124" s="113"/>
      <c r="AQ124" s="113"/>
      <c r="AR124" s="113"/>
      <c r="AS124" s="113"/>
      <c r="AT124" s="130"/>
      <c r="AU124" s="130"/>
      <c r="AV124" s="130"/>
      <c r="AW124" s="130"/>
      <c r="AX124" s="130"/>
      <c r="AY124" s="130"/>
      <c r="AZ124" s="130"/>
      <c r="BA124" s="130"/>
      <c r="BB124" s="130"/>
      <c r="BC124" s="130"/>
      <c r="BD124" s="130"/>
      <c r="BE124" s="130"/>
      <c r="BF124" s="130"/>
      <c r="BG124" s="130"/>
      <c r="BH124" s="130"/>
      <c r="BI124" s="130"/>
      <c r="BJ124" s="130"/>
      <c r="BK124" s="130"/>
      <c r="BL124" s="130"/>
      <c r="BM124" s="130"/>
      <c r="BN124" s="130"/>
      <c r="BO124" s="130"/>
      <c r="BP124" s="130"/>
      <c r="BQ124" s="130"/>
      <c r="BR124" s="131"/>
      <c r="BS124" s="131"/>
      <c r="BT124" s="131"/>
      <c r="BU124" s="131"/>
      <c r="BV124" s="131"/>
      <c r="BW124" s="131"/>
      <c r="BX124" s="131"/>
      <c r="BY124" s="131"/>
      <c r="BZ124" s="131"/>
      <c r="CA124" s="131"/>
      <c r="CB124" s="131"/>
      <c r="CC124" s="131"/>
      <c r="CD124" s="131"/>
      <c r="CE124" s="131"/>
      <c r="CF124" s="131"/>
      <c r="CG124" s="131"/>
      <c r="CH124" s="131"/>
      <c r="CI124" s="131"/>
      <c r="CJ124" s="131"/>
      <c r="CK124" s="131"/>
      <c r="CL124" s="131"/>
      <c r="CM124" s="131"/>
      <c r="CN124" s="131"/>
      <c r="CO124" s="131"/>
      <c r="CP124" s="131"/>
      <c r="CQ124" s="131"/>
      <c r="CR124" s="131"/>
      <c r="CS124" s="131"/>
      <c r="CT124" s="131"/>
      <c r="CU124" s="131"/>
      <c r="CV124" s="131"/>
      <c r="CW124" s="131"/>
      <c r="CX124" s="132"/>
      <c r="CY124" s="125"/>
      <c r="DC124" s="126"/>
      <c r="DJ124" s="132"/>
      <c r="DK124" s="132"/>
      <c r="DL124" s="132"/>
      <c r="DM124" s="132"/>
      <c r="DN124" s="133"/>
      <c r="DO124" s="133"/>
      <c r="DP124" s="133"/>
      <c r="DQ124" s="133"/>
      <c r="DZ124" s="120"/>
      <c r="ES124" s="121"/>
      <c r="EY124" s="120"/>
      <c r="EZ124" s="119"/>
      <c r="FA124" s="119"/>
      <c r="FB124" s="119"/>
      <c r="FC124" s="120"/>
      <c r="FD124" s="120"/>
      <c r="FE124" s="120"/>
      <c r="FH124" s="119"/>
      <c r="FI124" s="119"/>
      <c r="FK124" s="120"/>
      <c r="FL124" s="120"/>
      <c r="FM124" s="120"/>
      <c r="FQ124" s="119"/>
      <c r="FS124" s="120"/>
      <c r="FY124" s="119"/>
      <c r="HN124" s="120"/>
      <c r="HO124" s="119"/>
      <c r="HQ124" s="120"/>
      <c r="HS124" s="119"/>
      <c r="HT124" s="120"/>
      <c r="HW124" s="119"/>
    </row>
    <row r="125" spans="41:231" ht="15" customHeight="1">
      <c r="AO125" s="113"/>
      <c r="AP125" s="113"/>
      <c r="AQ125" s="113"/>
      <c r="AR125" s="113"/>
      <c r="AS125" s="113"/>
      <c r="AT125" s="130"/>
      <c r="AU125" s="130"/>
      <c r="AV125" s="130"/>
      <c r="AW125" s="130"/>
      <c r="AX125" s="130"/>
      <c r="AY125" s="130"/>
      <c r="AZ125" s="130"/>
      <c r="BA125" s="130"/>
      <c r="BB125" s="130"/>
      <c r="BC125" s="130"/>
      <c r="BD125" s="130"/>
      <c r="BE125" s="130"/>
      <c r="BF125" s="130"/>
      <c r="BG125" s="130"/>
      <c r="BH125" s="130"/>
      <c r="BI125" s="130"/>
      <c r="BJ125" s="130"/>
      <c r="BK125" s="130"/>
      <c r="BL125" s="130"/>
      <c r="BM125" s="130"/>
      <c r="BN125" s="130"/>
      <c r="BO125" s="130"/>
      <c r="BP125" s="130"/>
      <c r="BQ125" s="130"/>
      <c r="BR125" s="131"/>
      <c r="BS125" s="131"/>
      <c r="BT125" s="131"/>
      <c r="BU125" s="131"/>
      <c r="BV125" s="131"/>
      <c r="BW125" s="131"/>
      <c r="BX125" s="131"/>
      <c r="BY125" s="131"/>
      <c r="BZ125" s="131"/>
      <c r="CA125" s="131"/>
      <c r="CB125" s="131"/>
      <c r="CC125" s="131"/>
      <c r="CD125" s="131"/>
      <c r="CE125" s="131"/>
      <c r="CF125" s="131"/>
      <c r="CG125" s="131"/>
      <c r="CH125" s="131"/>
      <c r="CI125" s="131"/>
      <c r="CJ125" s="131"/>
      <c r="CK125" s="131"/>
      <c r="CL125" s="131"/>
      <c r="CM125" s="131"/>
      <c r="CN125" s="131"/>
      <c r="CO125" s="131"/>
      <c r="CP125" s="131"/>
      <c r="CQ125" s="131"/>
      <c r="CR125" s="131"/>
      <c r="CS125" s="131"/>
      <c r="CT125" s="131"/>
      <c r="CU125" s="131"/>
      <c r="CV125" s="131"/>
      <c r="CW125" s="131"/>
      <c r="CX125" s="132"/>
      <c r="CY125" s="125"/>
      <c r="DC125" s="126"/>
      <c r="DJ125" s="132"/>
      <c r="DK125" s="132"/>
      <c r="DL125" s="132"/>
      <c r="DM125" s="132"/>
      <c r="DN125" s="133"/>
      <c r="DO125" s="133"/>
      <c r="DP125" s="133"/>
      <c r="DQ125" s="133"/>
      <c r="DZ125" s="120"/>
      <c r="ES125" s="121"/>
      <c r="FC125" s="122"/>
      <c r="FD125" s="121"/>
      <c r="FE125" s="120"/>
      <c r="FJ125" s="119"/>
      <c r="FM125" s="120"/>
      <c r="FQ125" s="119"/>
      <c r="FS125" s="120"/>
      <c r="FY125" s="119"/>
      <c r="HN125" s="120"/>
      <c r="HO125" s="119"/>
      <c r="HQ125" s="120"/>
      <c r="HS125" s="119"/>
      <c r="HT125" s="120"/>
      <c r="HW125" s="119"/>
    </row>
    <row r="126" spans="41:231" ht="15" customHeight="1">
      <c r="AO126" s="113"/>
      <c r="AP126" s="113"/>
      <c r="AQ126" s="113"/>
      <c r="AR126" s="113"/>
      <c r="AS126" s="113"/>
      <c r="AT126" s="130"/>
      <c r="AU126" s="130"/>
      <c r="AV126" s="130"/>
      <c r="AW126" s="130"/>
      <c r="AX126" s="130"/>
      <c r="AY126" s="130"/>
      <c r="AZ126" s="130"/>
      <c r="BA126" s="130"/>
      <c r="BB126" s="130"/>
      <c r="BC126" s="130"/>
      <c r="BD126" s="130"/>
      <c r="BE126" s="130"/>
      <c r="BF126" s="130"/>
      <c r="BG126" s="130"/>
      <c r="BH126" s="130"/>
      <c r="BI126" s="130"/>
      <c r="BJ126" s="130"/>
      <c r="BK126" s="130"/>
      <c r="BL126" s="130"/>
      <c r="BM126" s="130"/>
      <c r="BN126" s="130"/>
      <c r="BO126" s="130"/>
      <c r="BP126" s="130"/>
      <c r="BQ126" s="130"/>
      <c r="BR126" s="131"/>
      <c r="BS126" s="131"/>
      <c r="BT126" s="131"/>
      <c r="BU126" s="131"/>
      <c r="BV126" s="131"/>
      <c r="BW126" s="131"/>
      <c r="BX126" s="131"/>
      <c r="BY126" s="131"/>
      <c r="BZ126" s="131"/>
      <c r="CA126" s="131"/>
      <c r="CB126" s="131"/>
      <c r="CC126" s="131"/>
      <c r="CD126" s="131"/>
      <c r="CE126" s="131"/>
      <c r="CF126" s="131"/>
      <c r="CG126" s="131"/>
      <c r="CH126" s="131"/>
      <c r="CI126" s="131"/>
      <c r="CJ126" s="131"/>
      <c r="CK126" s="131"/>
      <c r="CL126" s="131"/>
      <c r="CM126" s="131"/>
      <c r="CN126" s="131"/>
      <c r="CO126" s="131"/>
      <c r="CP126" s="131"/>
      <c r="CQ126" s="131"/>
      <c r="CR126" s="131"/>
      <c r="CS126" s="131"/>
      <c r="CT126" s="131"/>
      <c r="CU126" s="131"/>
      <c r="CV126" s="131"/>
      <c r="CW126" s="131"/>
      <c r="CX126" s="132"/>
      <c r="CY126" s="125"/>
      <c r="DC126" s="126"/>
      <c r="DJ126" s="132"/>
      <c r="DK126" s="132"/>
      <c r="DL126" s="132"/>
      <c r="DM126" s="132"/>
      <c r="DN126" s="133"/>
      <c r="DO126" s="133"/>
      <c r="DP126" s="133"/>
      <c r="DQ126" s="133"/>
      <c r="DZ126" s="120"/>
      <c r="ES126" s="121"/>
      <c r="FC126" s="122"/>
      <c r="FD126" s="121"/>
      <c r="FE126" s="120"/>
      <c r="FJ126" s="119"/>
      <c r="FM126" s="120"/>
      <c r="FQ126" s="119"/>
      <c r="FS126" s="120"/>
      <c r="FY126" s="119"/>
      <c r="HN126" s="120"/>
      <c r="HO126" s="119"/>
      <c r="HQ126" s="120"/>
      <c r="HS126" s="119"/>
      <c r="HT126" s="120"/>
      <c r="HW126" s="119"/>
    </row>
    <row r="127" spans="41:231" ht="15" customHeight="1">
      <c r="AO127" s="113"/>
      <c r="AP127" s="113"/>
      <c r="AQ127" s="113"/>
      <c r="AR127" s="113"/>
      <c r="AS127" s="113"/>
      <c r="AT127" s="130"/>
      <c r="AU127" s="130"/>
      <c r="AV127" s="130"/>
      <c r="AW127" s="130"/>
      <c r="AX127" s="130"/>
      <c r="AY127" s="130"/>
      <c r="AZ127" s="130"/>
      <c r="BA127" s="130"/>
      <c r="BB127" s="130"/>
      <c r="BC127" s="130"/>
      <c r="BD127" s="130"/>
      <c r="BE127" s="130"/>
      <c r="BF127" s="130"/>
      <c r="BG127" s="130"/>
      <c r="BH127" s="130"/>
      <c r="BI127" s="130"/>
      <c r="BJ127" s="130"/>
      <c r="BK127" s="130"/>
      <c r="BL127" s="130"/>
      <c r="BM127" s="130"/>
      <c r="BN127" s="130"/>
      <c r="BO127" s="130"/>
      <c r="BP127" s="130"/>
      <c r="BQ127" s="130"/>
      <c r="BR127" s="131"/>
      <c r="BS127" s="131"/>
      <c r="BT127" s="131"/>
      <c r="BU127" s="131"/>
      <c r="BV127" s="131"/>
      <c r="BW127" s="131"/>
      <c r="BX127" s="131"/>
      <c r="BY127" s="131"/>
      <c r="BZ127" s="131"/>
      <c r="CA127" s="131"/>
      <c r="CB127" s="131"/>
      <c r="CC127" s="131"/>
      <c r="CD127" s="131"/>
      <c r="CE127" s="131"/>
      <c r="CF127" s="131"/>
      <c r="CG127" s="131"/>
      <c r="CH127" s="131"/>
      <c r="CI127" s="131"/>
      <c r="CJ127" s="131"/>
      <c r="CK127" s="131"/>
      <c r="CL127" s="131"/>
      <c r="CM127" s="131"/>
      <c r="CN127" s="131"/>
      <c r="CO127" s="131"/>
      <c r="CP127" s="131"/>
      <c r="CQ127" s="131"/>
      <c r="CR127" s="131"/>
      <c r="CS127" s="131"/>
      <c r="CT127" s="131"/>
      <c r="CU127" s="131"/>
      <c r="CV127" s="131"/>
      <c r="CW127" s="131"/>
      <c r="CX127" s="132"/>
      <c r="CY127" s="125"/>
      <c r="DC127" s="126"/>
      <c r="DJ127" s="132"/>
      <c r="DK127" s="132"/>
      <c r="DL127" s="132"/>
      <c r="DM127" s="132"/>
      <c r="DN127" s="133"/>
      <c r="DO127" s="133"/>
      <c r="DP127" s="133"/>
      <c r="DQ127" s="133"/>
      <c r="DZ127" s="120"/>
      <c r="ES127" s="121"/>
      <c r="FC127" s="122"/>
      <c r="FD127" s="121"/>
      <c r="FE127" s="120"/>
      <c r="FJ127" s="119"/>
      <c r="FM127" s="120"/>
      <c r="FQ127" s="119"/>
      <c r="FS127" s="120"/>
      <c r="FY127" s="119"/>
      <c r="HN127" s="120"/>
      <c r="HO127" s="119"/>
      <c r="HQ127" s="120"/>
      <c r="HS127" s="119"/>
      <c r="HT127" s="120"/>
      <c r="HW127" s="119"/>
    </row>
    <row r="128" spans="41:231" ht="15" customHeight="1">
      <c r="AO128" s="113"/>
      <c r="AP128" s="113"/>
      <c r="AQ128" s="113"/>
      <c r="AR128" s="113"/>
      <c r="AS128" s="113"/>
      <c r="AT128" s="130"/>
      <c r="AU128" s="130"/>
      <c r="AV128" s="130"/>
      <c r="AW128" s="130"/>
      <c r="AX128" s="130"/>
      <c r="AY128" s="130"/>
      <c r="AZ128" s="130"/>
      <c r="BA128" s="130"/>
      <c r="BB128" s="130"/>
      <c r="BC128" s="130"/>
      <c r="BD128" s="130"/>
      <c r="BE128" s="130"/>
      <c r="BF128" s="130"/>
      <c r="BG128" s="130"/>
      <c r="BH128" s="130"/>
      <c r="BI128" s="130"/>
      <c r="BJ128" s="130"/>
      <c r="BK128" s="130"/>
      <c r="BL128" s="130"/>
      <c r="BM128" s="130"/>
      <c r="BN128" s="130"/>
      <c r="BO128" s="130"/>
      <c r="BP128" s="130"/>
      <c r="BQ128" s="130"/>
      <c r="BR128" s="131"/>
      <c r="BS128" s="131"/>
      <c r="BT128" s="131"/>
      <c r="BU128" s="131"/>
      <c r="BV128" s="131"/>
      <c r="BW128" s="131"/>
      <c r="BX128" s="131"/>
      <c r="BY128" s="131"/>
      <c r="BZ128" s="131"/>
      <c r="CA128" s="131"/>
      <c r="CB128" s="131"/>
      <c r="CC128" s="131"/>
      <c r="CD128" s="131"/>
      <c r="CE128" s="131"/>
      <c r="CF128" s="131"/>
      <c r="CG128" s="131"/>
      <c r="CH128" s="131"/>
      <c r="CI128" s="131"/>
      <c r="CJ128" s="131"/>
      <c r="CK128" s="131"/>
      <c r="CL128" s="131"/>
      <c r="CM128" s="131"/>
      <c r="CN128" s="131"/>
      <c r="CO128" s="131"/>
      <c r="CP128" s="131"/>
      <c r="CQ128" s="131"/>
      <c r="CR128" s="131"/>
      <c r="CS128" s="131"/>
      <c r="CT128" s="131"/>
      <c r="CU128" s="131"/>
      <c r="CV128" s="131"/>
      <c r="CW128" s="131"/>
      <c r="CX128" s="132"/>
      <c r="CY128" s="125"/>
      <c r="DC128" s="126"/>
      <c r="DJ128" s="132"/>
      <c r="DK128" s="132"/>
      <c r="DL128" s="132"/>
      <c r="DM128" s="132"/>
      <c r="DN128" s="133"/>
      <c r="DO128" s="133"/>
      <c r="DP128" s="133"/>
      <c r="DQ128" s="133"/>
      <c r="DZ128" s="120"/>
      <c r="ES128" s="121"/>
      <c r="FC128" s="122"/>
      <c r="FD128" s="121"/>
      <c r="FE128" s="120"/>
      <c r="FJ128" s="119"/>
      <c r="FM128" s="120"/>
      <c r="FQ128" s="119"/>
      <c r="FS128" s="120"/>
      <c r="FY128" s="119"/>
      <c r="HN128" s="120"/>
      <c r="HO128" s="119"/>
      <c r="HQ128" s="120"/>
      <c r="HS128" s="119"/>
      <c r="HT128" s="120"/>
      <c r="HW128" s="119"/>
    </row>
    <row r="129" spans="41:231" ht="15" customHeight="1">
      <c r="AO129" s="113"/>
      <c r="AP129" s="113"/>
      <c r="AQ129" s="113"/>
      <c r="AR129" s="113"/>
      <c r="AS129" s="113"/>
      <c r="AT129" s="130"/>
      <c r="AU129" s="130"/>
      <c r="AV129" s="130"/>
      <c r="AW129" s="130"/>
      <c r="AX129" s="130"/>
      <c r="AY129" s="130"/>
      <c r="AZ129" s="130"/>
      <c r="BA129" s="130"/>
      <c r="BB129" s="130"/>
      <c r="BC129" s="130"/>
      <c r="BD129" s="130"/>
      <c r="BE129" s="130"/>
      <c r="BF129" s="130"/>
      <c r="BG129" s="130"/>
      <c r="BH129" s="130"/>
      <c r="BI129" s="130"/>
      <c r="BJ129" s="130"/>
      <c r="BK129" s="130"/>
      <c r="BL129" s="130"/>
      <c r="BM129" s="130"/>
      <c r="BN129" s="130"/>
      <c r="BO129" s="130"/>
      <c r="BP129" s="130"/>
      <c r="BQ129" s="130"/>
      <c r="BR129" s="131"/>
      <c r="BS129" s="131"/>
      <c r="BT129" s="131"/>
      <c r="BU129" s="131"/>
      <c r="BV129" s="131"/>
      <c r="BW129" s="131"/>
      <c r="BX129" s="131"/>
      <c r="BY129" s="131"/>
      <c r="BZ129" s="131"/>
      <c r="CA129" s="131"/>
      <c r="CB129" s="131"/>
      <c r="CC129" s="131"/>
      <c r="CD129" s="131"/>
      <c r="CE129" s="131"/>
      <c r="CF129" s="131"/>
      <c r="CG129" s="131"/>
      <c r="CH129" s="131"/>
      <c r="CI129" s="131"/>
      <c r="CJ129" s="131"/>
      <c r="CK129" s="131"/>
      <c r="CL129" s="131"/>
      <c r="CM129" s="131"/>
      <c r="CN129" s="131"/>
      <c r="CO129" s="131"/>
      <c r="CP129" s="131"/>
      <c r="CQ129" s="131"/>
      <c r="CR129" s="131"/>
      <c r="CS129" s="131"/>
      <c r="CT129" s="131"/>
      <c r="CU129" s="131"/>
      <c r="CV129" s="131"/>
      <c r="CW129" s="131"/>
      <c r="CX129" s="132"/>
      <c r="CY129" s="125"/>
      <c r="DC129" s="126"/>
      <c r="DJ129" s="132"/>
      <c r="DK129" s="132"/>
      <c r="DL129" s="132"/>
      <c r="DM129" s="132"/>
      <c r="DN129" s="133"/>
      <c r="DO129" s="133"/>
      <c r="DP129" s="133"/>
      <c r="DQ129" s="133"/>
      <c r="DZ129" s="120"/>
      <c r="ES129" s="121"/>
      <c r="FC129" s="122"/>
      <c r="FD129" s="121"/>
      <c r="FE129" s="120"/>
      <c r="FJ129" s="119"/>
      <c r="FM129" s="120"/>
      <c r="FQ129" s="119"/>
      <c r="FS129" s="120"/>
      <c r="FY129" s="119"/>
      <c r="HN129" s="120"/>
      <c r="HO129" s="119"/>
      <c r="HQ129" s="120"/>
      <c r="HS129" s="119"/>
      <c r="HT129" s="120"/>
      <c r="HW129" s="119"/>
    </row>
    <row r="130" spans="41:231" ht="15" customHeight="1">
      <c r="AO130" s="113"/>
      <c r="AP130" s="113"/>
      <c r="AQ130" s="113"/>
      <c r="AR130" s="113"/>
      <c r="AS130" s="113"/>
      <c r="AT130" s="130"/>
      <c r="AU130" s="130"/>
      <c r="AV130" s="130"/>
      <c r="AW130" s="130"/>
      <c r="AX130" s="130"/>
      <c r="AY130" s="130"/>
      <c r="AZ130" s="130"/>
      <c r="BA130" s="130"/>
      <c r="BB130" s="130"/>
      <c r="BC130" s="130"/>
      <c r="BD130" s="130"/>
      <c r="BE130" s="130"/>
      <c r="BF130" s="130"/>
      <c r="BG130" s="130"/>
      <c r="BH130" s="130"/>
      <c r="BI130" s="130"/>
      <c r="BJ130" s="130"/>
      <c r="BK130" s="130"/>
      <c r="BL130" s="130"/>
      <c r="BM130" s="130"/>
      <c r="BN130" s="130"/>
      <c r="BO130" s="130"/>
      <c r="BP130" s="130"/>
      <c r="BQ130" s="130"/>
      <c r="BR130" s="131"/>
      <c r="BS130" s="131"/>
      <c r="BT130" s="131"/>
      <c r="BU130" s="131"/>
      <c r="BV130" s="131"/>
      <c r="BW130" s="131"/>
      <c r="BX130" s="131"/>
      <c r="BY130" s="131"/>
      <c r="BZ130" s="131"/>
      <c r="CA130" s="131"/>
      <c r="CB130" s="131"/>
      <c r="CC130" s="131"/>
      <c r="CD130" s="131"/>
      <c r="CE130" s="131"/>
      <c r="CF130" s="131"/>
      <c r="CG130" s="131"/>
      <c r="CH130" s="131"/>
      <c r="CI130" s="131"/>
      <c r="CJ130" s="131"/>
      <c r="CK130" s="131"/>
      <c r="CL130" s="131"/>
      <c r="CM130" s="131"/>
      <c r="CN130" s="131"/>
      <c r="CO130" s="131"/>
      <c r="CP130" s="131"/>
      <c r="CQ130" s="131"/>
      <c r="CR130" s="131"/>
      <c r="CS130" s="131"/>
      <c r="CT130" s="131"/>
      <c r="CU130" s="131"/>
      <c r="CV130" s="131"/>
      <c r="CW130" s="131"/>
      <c r="CX130" s="132"/>
      <c r="CY130" s="125"/>
      <c r="DC130" s="126"/>
      <c r="DJ130" s="132"/>
      <c r="DK130" s="132"/>
      <c r="DL130" s="132"/>
      <c r="DM130" s="132"/>
      <c r="DN130" s="133"/>
      <c r="DO130" s="133"/>
      <c r="DP130" s="133"/>
      <c r="DQ130" s="133"/>
      <c r="DZ130" s="120"/>
      <c r="ES130" s="121"/>
      <c r="FC130" s="122"/>
      <c r="FD130" s="121"/>
      <c r="FE130" s="120"/>
      <c r="FJ130" s="119"/>
      <c r="FM130" s="120"/>
      <c r="FQ130" s="119"/>
      <c r="FS130" s="120"/>
      <c r="FY130" s="119"/>
      <c r="HN130" s="120"/>
      <c r="HO130" s="119"/>
      <c r="HQ130" s="120"/>
      <c r="HS130" s="119"/>
      <c r="HT130" s="120"/>
      <c r="HW130" s="119"/>
    </row>
    <row r="131" spans="41:231" ht="15" customHeight="1">
      <c r="AO131" s="113"/>
      <c r="AP131" s="113"/>
      <c r="AQ131" s="113"/>
      <c r="AR131" s="113"/>
      <c r="AS131" s="113"/>
      <c r="AT131" s="130"/>
      <c r="AU131" s="130"/>
      <c r="AV131" s="130"/>
      <c r="AW131" s="130"/>
      <c r="AX131" s="130"/>
      <c r="AY131" s="130"/>
      <c r="AZ131" s="130"/>
      <c r="BA131" s="130"/>
      <c r="BB131" s="130"/>
      <c r="BC131" s="130"/>
      <c r="BD131" s="130"/>
      <c r="BE131" s="130"/>
      <c r="BF131" s="130"/>
      <c r="BG131" s="130"/>
      <c r="BH131" s="130"/>
      <c r="BI131" s="130"/>
      <c r="BJ131" s="130"/>
      <c r="BK131" s="130"/>
      <c r="BL131" s="130"/>
      <c r="BM131" s="130"/>
      <c r="BN131" s="130"/>
      <c r="BO131" s="130"/>
      <c r="BP131" s="130"/>
      <c r="BQ131" s="130"/>
      <c r="BR131" s="131"/>
      <c r="BS131" s="131"/>
      <c r="BT131" s="131"/>
      <c r="BU131" s="131"/>
      <c r="BV131" s="131"/>
      <c r="BW131" s="131"/>
      <c r="BX131" s="131"/>
      <c r="BY131" s="131"/>
      <c r="BZ131" s="131"/>
      <c r="CA131" s="131"/>
      <c r="CB131" s="131"/>
      <c r="CC131" s="131"/>
      <c r="CD131" s="131"/>
      <c r="CE131" s="131"/>
      <c r="CF131" s="131"/>
      <c r="CG131" s="131"/>
      <c r="CH131" s="131"/>
      <c r="CI131" s="131"/>
      <c r="CJ131" s="131"/>
      <c r="CK131" s="131"/>
      <c r="CL131" s="131"/>
      <c r="CM131" s="131"/>
      <c r="CN131" s="131"/>
      <c r="CO131" s="131"/>
      <c r="CP131" s="131"/>
      <c r="CQ131" s="131"/>
      <c r="CR131" s="131"/>
      <c r="CS131" s="131"/>
      <c r="CT131" s="131"/>
      <c r="CU131" s="131"/>
      <c r="CV131" s="131"/>
      <c r="CW131" s="131"/>
      <c r="CX131" s="132"/>
      <c r="CY131" s="125"/>
      <c r="DC131" s="126"/>
      <c r="DJ131" s="132"/>
      <c r="DK131" s="132"/>
      <c r="DL131" s="132"/>
      <c r="DM131" s="132"/>
      <c r="DN131" s="133"/>
      <c r="DO131" s="133"/>
      <c r="DP131" s="133"/>
      <c r="DQ131" s="133"/>
      <c r="DZ131" s="120"/>
      <c r="ES131" s="121"/>
      <c r="FC131" s="122"/>
      <c r="FD131" s="121"/>
      <c r="FE131" s="120"/>
      <c r="FJ131" s="119"/>
      <c r="FM131" s="120"/>
      <c r="FQ131" s="119"/>
      <c r="FS131" s="120"/>
      <c r="FY131" s="119"/>
      <c r="HN131" s="120"/>
      <c r="HO131" s="119"/>
      <c r="HQ131" s="120"/>
      <c r="HS131" s="119"/>
      <c r="HT131" s="120"/>
      <c r="HW131" s="119"/>
    </row>
    <row r="132" spans="41:231" ht="15" customHeight="1">
      <c r="AO132" s="113"/>
      <c r="AP132" s="113"/>
      <c r="AQ132" s="113"/>
      <c r="AR132" s="113"/>
      <c r="AS132" s="113"/>
      <c r="AT132" s="130"/>
      <c r="AU132" s="130"/>
      <c r="AV132" s="130"/>
      <c r="AW132" s="130"/>
      <c r="AX132" s="130"/>
      <c r="AY132" s="130"/>
      <c r="AZ132" s="130"/>
      <c r="BA132" s="130"/>
      <c r="BB132" s="130"/>
      <c r="BC132" s="130"/>
      <c r="BD132" s="130"/>
      <c r="BE132" s="130"/>
      <c r="BF132" s="130"/>
      <c r="BG132" s="130"/>
      <c r="BH132" s="130"/>
      <c r="BI132" s="130"/>
      <c r="BJ132" s="130"/>
      <c r="BK132" s="130"/>
      <c r="BL132" s="130"/>
      <c r="BM132" s="130"/>
      <c r="BN132" s="130"/>
      <c r="BO132" s="130"/>
      <c r="BP132" s="130"/>
      <c r="BQ132" s="130"/>
      <c r="BR132" s="131"/>
      <c r="BS132" s="131"/>
      <c r="BT132" s="131"/>
      <c r="BU132" s="131"/>
      <c r="BV132" s="131"/>
      <c r="BW132" s="131"/>
      <c r="BX132" s="131"/>
      <c r="BY132" s="131"/>
      <c r="BZ132" s="131"/>
      <c r="CA132" s="131"/>
      <c r="CB132" s="131"/>
      <c r="CC132" s="131"/>
      <c r="CD132" s="131"/>
      <c r="CE132" s="131"/>
      <c r="CF132" s="131"/>
      <c r="CG132" s="131"/>
      <c r="CH132" s="131"/>
      <c r="CI132" s="131"/>
      <c r="CJ132" s="131"/>
      <c r="CK132" s="131"/>
      <c r="CL132" s="131"/>
      <c r="CM132" s="131"/>
      <c r="CN132" s="131"/>
      <c r="CO132" s="131"/>
      <c r="CP132" s="131"/>
      <c r="CQ132" s="131"/>
      <c r="CR132" s="131"/>
      <c r="CS132" s="131"/>
      <c r="CT132" s="131"/>
      <c r="CU132" s="131"/>
      <c r="CV132" s="131"/>
      <c r="CW132" s="131"/>
      <c r="CX132" s="132"/>
      <c r="CY132" s="125"/>
      <c r="DC132" s="126"/>
      <c r="DJ132" s="132"/>
      <c r="DK132" s="132"/>
      <c r="DL132" s="132"/>
      <c r="DM132" s="132"/>
      <c r="DN132" s="133"/>
      <c r="DO132" s="133"/>
      <c r="DP132" s="133"/>
      <c r="DQ132" s="133"/>
      <c r="DZ132" s="120"/>
      <c r="ES132" s="121"/>
      <c r="FC132" s="122"/>
      <c r="FD132" s="121"/>
      <c r="FE132" s="120"/>
      <c r="FJ132" s="119"/>
      <c r="FM132" s="120"/>
      <c r="FQ132" s="119"/>
      <c r="FS132" s="120"/>
      <c r="FY132" s="119"/>
      <c r="HN132" s="120"/>
      <c r="HO132" s="119"/>
      <c r="HQ132" s="120"/>
      <c r="HS132" s="119"/>
      <c r="HT132" s="120"/>
      <c r="HW132" s="119"/>
    </row>
    <row r="133" spans="41:231" ht="15" customHeight="1">
      <c r="AO133" s="113"/>
      <c r="AP133" s="113"/>
      <c r="AQ133" s="113"/>
      <c r="AR133" s="113"/>
      <c r="AS133" s="113"/>
      <c r="AT133" s="130"/>
      <c r="AU133" s="130"/>
      <c r="AV133" s="130"/>
      <c r="AW133" s="130"/>
      <c r="AX133" s="130"/>
      <c r="AY133" s="130"/>
      <c r="AZ133" s="130"/>
      <c r="BA133" s="130"/>
      <c r="BB133" s="130"/>
      <c r="BC133" s="130"/>
      <c r="BD133" s="130"/>
      <c r="BE133" s="130"/>
      <c r="BF133" s="130"/>
      <c r="BG133" s="130"/>
      <c r="BH133" s="130"/>
      <c r="BI133" s="130"/>
      <c r="BJ133" s="130"/>
      <c r="BK133" s="130"/>
      <c r="BL133" s="130"/>
      <c r="BM133" s="130"/>
      <c r="BN133" s="130"/>
      <c r="BO133" s="130"/>
      <c r="BP133" s="130"/>
      <c r="BQ133" s="130"/>
      <c r="BR133" s="131"/>
      <c r="BS133" s="131"/>
      <c r="BT133" s="131"/>
      <c r="BU133" s="131"/>
      <c r="BV133" s="131"/>
      <c r="BW133" s="131"/>
      <c r="BX133" s="131"/>
      <c r="BY133" s="131"/>
      <c r="BZ133" s="131"/>
      <c r="CA133" s="131"/>
      <c r="CB133" s="131"/>
      <c r="CC133" s="131"/>
      <c r="CD133" s="131"/>
      <c r="CE133" s="131"/>
      <c r="CF133" s="131"/>
      <c r="CG133" s="131"/>
      <c r="CH133" s="131"/>
      <c r="CI133" s="131"/>
      <c r="CJ133" s="131"/>
      <c r="CK133" s="131"/>
      <c r="CL133" s="131"/>
      <c r="CM133" s="131"/>
      <c r="CN133" s="131"/>
      <c r="CO133" s="131"/>
      <c r="CP133" s="131"/>
      <c r="CQ133" s="131"/>
      <c r="CR133" s="131"/>
      <c r="CS133" s="131"/>
      <c r="CT133" s="131"/>
      <c r="CU133" s="131"/>
      <c r="CV133" s="131"/>
      <c r="CW133" s="131"/>
      <c r="CX133" s="132"/>
      <c r="CY133" s="125"/>
      <c r="DC133" s="126"/>
      <c r="DJ133" s="132"/>
      <c r="DK133" s="132"/>
      <c r="DL133" s="132"/>
      <c r="DM133" s="132"/>
      <c r="DN133" s="133"/>
      <c r="DO133" s="133"/>
      <c r="DP133" s="133"/>
      <c r="DQ133" s="133"/>
      <c r="DZ133" s="120"/>
      <c r="ES133" s="121"/>
      <c r="FC133" s="122"/>
      <c r="FD133" s="121"/>
      <c r="FE133" s="120"/>
      <c r="FJ133" s="119"/>
      <c r="FM133" s="120"/>
      <c r="FQ133" s="119"/>
      <c r="FS133" s="120"/>
      <c r="FY133" s="119"/>
      <c r="HN133" s="120"/>
      <c r="HO133" s="119"/>
      <c r="HQ133" s="120"/>
      <c r="HS133" s="119"/>
      <c r="HT133" s="120"/>
      <c r="HW133" s="119"/>
    </row>
    <row r="134" spans="41:231" ht="15" customHeight="1">
      <c r="AO134" s="113"/>
      <c r="AP134" s="113"/>
      <c r="AQ134" s="113"/>
      <c r="AR134" s="113"/>
      <c r="AS134" s="113"/>
      <c r="AT134" s="130"/>
      <c r="AU134" s="130"/>
      <c r="AV134" s="130"/>
      <c r="AW134" s="130"/>
      <c r="AX134" s="130"/>
      <c r="AY134" s="130"/>
      <c r="AZ134" s="130"/>
      <c r="BA134" s="130"/>
      <c r="BB134" s="130"/>
      <c r="BC134" s="130"/>
      <c r="BD134" s="130"/>
      <c r="BE134" s="130"/>
      <c r="BF134" s="130"/>
      <c r="BG134" s="130"/>
      <c r="BH134" s="130"/>
      <c r="BI134" s="130"/>
      <c r="BJ134" s="130"/>
      <c r="BK134" s="130"/>
      <c r="BL134" s="130"/>
      <c r="BM134" s="130"/>
      <c r="BN134" s="130"/>
      <c r="BO134" s="130"/>
      <c r="BP134" s="130"/>
      <c r="BQ134" s="130"/>
      <c r="BR134" s="131"/>
      <c r="BS134" s="131"/>
      <c r="BT134" s="131"/>
      <c r="BU134" s="131"/>
      <c r="BV134" s="131"/>
      <c r="BW134" s="131"/>
      <c r="BX134" s="131"/>
      <c r="BY134" s="131"/>
      <c r="BZ134" s="131"/>
      <c r="CA134" s="131"/>
      <c r="CB134" s="131"/>
      <c r="CC134" s="131"/>
      <c r="CD134" s="131"/>
      <c r="CE134" s="131"/>
      <c r="CF134" s="131"/>
      <c r="CG134" s="131"/>
      <c r="CH134" s="131"/>
      <c r="CI134" s="131"/>
      <c r="CJ134" s="131"/>
      <c r="CK134" s="131"/>
      <c r="CL134" s="131"/>
      <c r="CM134" s="131"/>
      <c r="CN134" s="131"/>
      <c r="CO134" s="131"/>
      <c r="CP134" s="131"/>
      <c r="CQ134" s="131"/>
      <c r="CR134" s="131"/>
      <c r="CS134" s="131"/>
      <c r="CT134" s="131"/>
      <c r="CU134" s="131"/>
      <c r="CV134" s="131"/>
      <c r="CW134" s="131"/>
      <c r="CX134" s="132"/>
      <c r="CY134" s="125"/>
      <c r="DC134" s="126"/>
      <c r="DJ134" s="132"/>
      <c r="DK134" s="132"/>
      <c r="DL134" s="132"/>
      <c r="DM134" s="132"/>
      <c r="DN134" s="133"/>
      <c r="DO134" s="133"/>
      <c r="DP134" s="133"/>
      <c r="DQ134" s="133"/>
      <c r="DZ134" s="120"/>
      <c r="ES134" s="121"/>
      <c r="FC134" s="122"/>
      <c r="FD134" s="121"/>
      <c r="FE134" s="120"/>
      <c r="FJ134" s="119"/>
      <c r="FM134" s="120"/>
      <c r="FQ134" s="119"/>
      <c r="FS134" s="120"/>
      <c r="FY134" s="119"/>
      <c r="HN134" s="120"/>
      <c r="HO134" s="119"/>
      <c r="HQ134" s="120"/>
      <c r="HS134" s="119"/>
      <c r="HT134" s="120"/>
      <c r="HW134" s="119"/>
    </row>
    <row r="135" spans="41:231" ht="15" customHeight="1">
      <c r="AO135" s="113"/>
      <c r="AP135" s="113"/>
      <c r="AQ135" s="113"/>
      <c r="AR135" s="113"/>
      <c r="AS135" s="113"/>
      <c r="AT135" s="130"/>
      <c r="AU135" s="130"/>
      <c r="AV135" s="130"/>
      <c r="AW135" s="130"/>
      <c r="AX135" s="130"/>
      <c r="AY135" s="130"/>
      <c r="AZ135" s="130"/>
      <c r="BA135" s="130"/>
      <c r="BB135" s="130"/>
      <c r="BC135" s="130"/>
      <c r="BD135" s="130"/>
      <c r="BE135" s="130"/>
      <c r="BF135" s="130"/>
      <c r="BG135" s="130"/>
      <c r="BH135" s="130"/>
      <c r="BI135" s="130"/>
      <c r="BJ135" s="130"/>
      <c r="BK135" s="130"/>
      <c r="BL135" s="130"/>
      <c r="BM135" s="130"/>
      <c r="BN135" s="130"/>
      <c r="BO135" s="130"/>
      <c r="BP135" s="130"/>
      <c r="BQ135" s="130"/>
      <c r="BR135" s="131"/>
      <c r="BS135" s="131"/>
      <c r="BT135" s="131"/>
      <c r="BU135" s="131"/>
      <c r="BV135" s="131"/>
      <c r="BW135" s="131"/>
      <c r="BX135" s="131"/>
      <c r="BY135" s="131"/>
      <c r="BZ135" s="131"/>
      <c r="CA135" s="131"/>
      <c r="CB135" s="131"/>
      <c r="CC135" s="131"/>
      <c r="CD135" s="131"/>
      <c r="CE135" s="131"/>
      <c r="CF135" s="131"/>
      <c r="CG135" s="131"/>
      <c r="CH135" s="131"/>
      <c r="CI135" s="131"/>
      <c r="CJ135" s="131"/>
      <c r="CK135" s="131"/>
      <c r="CL135" s="131"/>
      <c r="CM135" s="131"/>
      <c r="CN135" s="131"/>
      <c r="CO135" s="131"/>
      <c r="CP135" s="131"/>
      <c r="CQ135" s="131"/>
      <c r="CR135" s="131"/>
      <c r="CS135" s="131"/>
      <c r="CT135" s="131"/>
      <c r="CU135" s="131"/>
      <c r="CV135" s="131"/>
      <c r="CW135" s="131"/>
      <c r="CX135" s="132"/>
      <c r="CY135" s="125"/>
      <c r="DC135" s="126"/>
      <c r="DJ135" s="132"/>
      <c r="DK135" s="132"/>
      <c r="DL135" s="132"/>
      <c r="DM135" s="132"/>
      <c r="DN135" s="133"/>
      <c r="DO135" s="133"/>
      <c r="DP135" s="133"/>
      <c r="DQ135" s="133"/>
      <c r="DZ135" s="120"/>
      <c r="ES135" s="121"/>
      <c r="FC135" s="122"/>
      <c r="FD135" s="121"/>
      <c r="FE135" s="120"/>
      <c r="FJ135" s="119"/>
      <c r="FM135" s="120"/>
      <c r="FQ135" s="119"/>
      <c r="FS135" s="120"/>
      <c r="FY135" s="119"/>
      <c r="HN135" s="120"/>
      <c r="HO135" s="119"/>
      <c r="HQ135" s="120"/>
      <c r="HS135" s="119"/>
      <c r="HT135" s="120"/>
      <c r="HW135" s="119"/>
    </row>
    <row r="136" spans="41:231" ht="15" customHeight="1">
      <c r="AO136" s="113"/>
      <c r="AP136" s="113"/>
      <c r="AQ136" s="113"/>
      <c r="AR136" s="113"/>
      <c r="AS136" s="113"/>
      <c r="AT136" s="130"/>
      <c r="AU136" s="130"/>
      <c r="AV136" s="130"/>
      <c r="AW136" s="130"/>
      <c r="AX136" s="130"/>
      <c r="AY136" s="130"/>
      <c r="AZ136" s="130"/>
      <c r="BA136" s="130"/>
      <c r="BB136" s="130"/>
      <c r="BC136" s="130"/>
      <c r="BD136" s="130"/>
      <c r="BE136" s="130"/>
      <c r="BF136" s="130"/>
      <c r="BG136" s="130"/>
      <c r="BH136" s="130"/>
      <c r="BI136" s="130"/>
      <c r="BJ136" s="130"/>
      <c r="BK136" s="130"/>
      <c r="BL136" s="130"/>
      <c r="BM136" s="130"/>
      <c r="BN136" s="130"/>
      <c r="BO136" s="130"/>
      <c r="BP136" s="130"/>
      <c r="BQ136" s="130"/>
      <c r="BR136" s="131"/>
      <c r="BS136" s="131"/>
      <c r="BT136" s="131"/>
      <c r="BU136" s="131"/>
      <c r="BV136" s="131"/>
      <c r="BW136" s="131"/>
      <c r="BX136" s="131"/>
      <c r="BY136" s="131"/>
      <c r="BZ136" s="131"/>
      <c r="CA136" s="131"/>
      <c r="CB136" s="131"/>
      <c r="CC136" s="131"/>
      <c r="CD136" s="131"/>
      <c r="CE136" s="131"/>
      <c r="CF136" s="131"/>
      <c r="CG136" s="131"/>
      <c r="CH136" s="131"/>
      <c r="CI136" s="131"/>
      <c r="CJ136" s="131"/>
      <c r="CK136" s="131"/>
      <c r="CL136" s="131"/>
      <c r="CM136" s="131"/>
      <c r="CN136" s="131"/>
      <c r="CO136" s="131"/>
      <c r="CP136" s="131"/>
      <c r="CQ136" s="131"/>
      <c r="CR136" s="131"/>
      <c r="CS136" s="131"/>
      <c r="CT136" s="131"/>
      <c r="CU136" s="131"/>
      <c r="CV136" s="131"/>
      <c r="CW136" s="131"/>
      <c r="CX136" s="132"/>
      <c r="CY136" s="125"/>
      <c r="DC136" s="126"/>
      <c r="DJ136" s="132"/>
      <c r="DK136" s="132"/>
      <c r="DL136" s="132"/>
      <c r="DM136" s="132"/>
      <c r="DN136" s="133"/>
      <c r="DO136" s="133"/>
      <c r="DP136" s="133"/>
      <c r="DQ136" s="133"/>
      <c r="DZ136" s="120"/>
      <c r="ES136" s="121"/>
      <c r="FC136" s="122"/>
      <c r="FD136" s="121"/>
      <c r="FE136" s="120"/>
      <c r="FJ136" s="119"/>
      <c r="FM136" s="120"/>
      <c r="FQ136" s="119"/>
      <c r="FS136" s="120"/>
      <c r="FY136" s="119"/>
      <c r="HN136" s="120"/>
      <c r="HO136" s="119"/>
      <c r="HQ136" s="120"/>
      <c r="HS136" s="119"/>
      <c r="HT136" s="120"/>
      <c r="HW136" s="119"/>
    </row>
    <row r="137" spans="41:231" ht="15" customHeight="1">
      <c r="AO137" s="113"/>
      <c r="AP137" s="113"/>
      <c r="AQ137" s="113"/>
      <c r="AR137" s="113"/>
      <c r="AS137" s="113"/>
      <c r="AT137" s="130"/>
      <c r="AU137" s="130"/>
      <c r="AV137" s="130"/>
      <c r="AW137" s="130"/>
      <c r="AX137" s="130"/>
      <c r="AY137" s="130"/>
      <c r="AZ137" s="130"/>
      <c r="BA137" s="130"/>
      <c r="BB137" s="130"/>
      <c r="BC137" s="130"/>
      <c r="BD137" s="130"/>
      <c r="BE137" s="130"/>
      <c r="BF137" s="130"/>
      <c r="BG137" s="130"/>
      <c r="BH137" s="130"/>
      <c r="BI137" s="130"/>
      <c r="BJ137" s="130"/>
      <c r="BK137" s="130"/>
      <c r="BL137" s="130"/>
      <c r="BM137" s="130"/>
      <c r="BN137" s="130"/>
      <c r="BO137" s="130"/>
      <c r="BP137" s="130"/>
      <c r="BQ137" s="130"/>
      <c r="BR137" s="131"/>
      <c r="BS137" s="131"/>
      <c r="BT137" s="131"/>
      <c r="BU137" s="131"/>
      <c r="BV137" s="131"/>
      <c r="BW137" s="131"/>
      <c r="BX137" s="131"/>
      <c r="BY137" s="131"/>
      <c r="BZ137" s="131"/>
      <c r="CA137" s="131"/>
      <c r="CB137" s="131"/>
      <c r="CC137" s="131"/>
      <c r="CD137" s="131"/>
      <c r="CE137" s="131"/>
      <c r="CF137" s="131"/>
      <c r="CG137" s="131"/>
      <c r="CH137" s="131"/>
      <c r="CI137" s="131"/>
      <c r="CJ137" s="131"/>
      <c r="CK137" s="131"/>
      <c r="CL137" s="131"/>
      <c r="CM137" s="131"/>
      <c r="CN137" s="131"/>
      <c r="CO137" s="131"/>
      <c r="CP137" s="131"/>
      <c r="CQ137" s="131"/>
      <c r="CR137" s="131"/>
      <c r="CS137" s="131"/>
      <c r="CT137" s="131"/>
      <c r="CU137" s="131"/>
      <c r="CV137" s="131"/>
      <c r="CW137" s="131"/>
      <c r="CX137" s="132"/>
      <c r="CY137" s="125"/>
      <c r="DC137" s="126"/>
      <c r="DJ137" s="132"/>
      <c r="DK137" s="132"/>
      <c r="DL137" s="132"/>
      <c r="DM137" s="132"/>
      <c r="DN137" s="133"/>
      <c r="DO137" s="133"/>
      <c r="DP137" s="133"/>
      <c r="DQ137" s="133"/>
      <c r="DZ137" s="120"/>
      <c r="ES137" s="121"/>
      <c r="FC137" s="122"/>
      <c r="FD137" s="121"/>
      <c r="FE137" s="120"/>
      <c r="FJ137" s="119"/>
      <c r="FM137" s="120"/>
      <c r="FQ137" s="119"/>
      <c r="FS137" s="120"/>
      <c r="FY137" s="119"/>
      <c r="HN137" s="120"/>
      <c r="HO137" s="119"/>
      <c r="HQ137" s="120"/>
      <c r="HS137" s="119"/>
      <c r="HT137" s="120"/>
      <c r="HW137" s="119"/>
    </row>
    <row r="138" spans="41:231" ht="15" customHeight="1">
      <c r="AO138" s="113"/>
      <c r="AP138" s="113"/>
      <c r="AQ138" s="113"/>
      <c r="AR138" s="113"/>
      <c r="AS138" s="113"/>
      <c r="AT138" s="130"/>
      <c r="AU138" s="130"/>
      <c r="AV138" s="130"/>
      <c r="AW138" s="130"/>
      <c r="AX138" s="130"/>
      <c r="AY138" s="130"/>
      <c r="AZ138" s="130"/>
      <c r="BA138" s="130"/>
      <c r="BB138" s="130"/>
      <c r="BC138" s="130"/>
      <c r="BD138" s="130"/>
      <c r="BE138" s="130"/>
      <c r="BF138" s="130"/>
      <c r="BG138" s="130"/>
      <c r="BH138" s="130"/>
      <c r="BI138" s="130"/>
      <c r="BJ138" s="130"/>
      <c r="BK138" s="130"/>
      <c r="BL138" s="130"/>
      <c r="BM138" s="130"/>
      <c r="BN138" s="130"/>
      <c r="BO138" s="130"/>
      <c r="BP138" s="130"/>
      <c r="BQ138" s="130"/>
      <c r="BR138" s="131"/>
      <c r="BS138" s="131"/>
      <c r="BT138" s="131"/>
      <c r="BU138" s="131"/>
      <c r="BV138" s="131"/>
      <c r="BW138" s="131"/>
      <c r="BX138" s="131"/>
      <c r="BY138" s="131"/>
      <c r="BZ138" s="131"/>
      <c r="CA138" s="131"/>
      <c r="CB138" s="131"/>
      <c r="CC138" s="131"/>
      <c r="CD138" s="131"/>
      <c r="CE138" s="131"/>
      <c r="CF138" s="131"/>
      <c r="CG138" s="131"/>
      <c r="CH138" s="131"/>
      <c r="CI138" s="131"/>
      <c r="CJ138" s="131"/>
      <c r="CK138" s="131"/>
      <c r="CL138" s="131"/>
      <c r="CM138" s="131"/>
      <c r="CN138" s="131"/>
      <c r="CO138" s="131"/>
      <c r="CP138" s="131"/>
      <c r="CQ138" s="131"/>
      <c r="CR138" s="131"/>
      <c r="CS138" s="131"/>
      <c r="CT138" s="131"/>
      <c r="CU138" s="131"/>
      <c r="CV138" s="131"/>
      <c r="CW138" s="131"/>
      <c r="CX138" s="132"/>
      <c r="CY138" s="125"/>
      <c r="DC138" s="126"/>
      <c r="DJ138" s="132"/>
      <c r="DK138" s="132"/>
      <c r="DL138" s="132"/>
      <c r="DM138" s="132"/>
      <c r="DN138" s="133"/>
      <c r="DO138" s="133"/>
      <c r="DP138" s="133"/>
      <c r="DQ138" s="133"/>
      <c r="DZ138" s="120"/>
      <c r="ES138" s="121"/>
      <c r="FC138" s="122"/>
      <c r="FD138" s="121"/>
      <c r="FE138" s="120"/>
      <c r="FJ138" s="119"/>
      <c r="FM138" s="120"/>
      <c r="FQ138" s="119"/>
      <c r="FS138" s="120"/>
      <c r="FY138" s="119"/>
      <c r="HN138" s="120"/>
      <c r="HO138" s="119"/>
      <c r="HQ138" s="120"/>
      <c r="HS138" s="119"/>
      <c r="HT138" s="120"/>
      <c r="HW138" s="119"/>
    </row>
    <row r="139" spans="6:231" ht="15" customHeight="1">
      <c r="F139" s="135"/>
      <c r="G139" s="135"/>
      <c r="H139" s="135"/>
      <c r="I139" s="135"/>
      <c r="J139" s="135"/>
      <c r="K139" s="115"/>
      <c r="L139" s="115"/>
      <c r="M139" s="115"/>
      <c r="N139" s="115"/>
      <c r="O139" s="115"/>
      <c r="P139" s="115"/>
      <c r="Q139" s="115"/>
      <c r="R139" s="115"/>
      <c r="S139" s="115"/>
      <c r="T139" s="115"/>
      <c r="U139" s="115"/>
      <c r="V139" s="115"/>
      <c r="W139" s="115"/>
      <c r="X139" s="115"/>
      <c r="Y139" s="115"/>
      <c r="Z139" s="115"/>
      <c r="AA139" s="115"/>
      <c r="AB139" s="115"/>
      <c r="AC139" s="115"/>
      <c r="AD139" s="115"/>
      <c r="AE139" s="115"/>
      <c r="AF139" s="115"/>
      <c r="AG139" s="115"/>
      <c r="AH139" s="115"/>
      <c r="AI139" s="115"/>
      <c r="AJ139" s="115"/>
      <c r="AK139" s="115"/>
      <c r="AL139" s="115"/>
      <c r="AM139" s="115"/>
      <c r="AN139" s="115"/>
      <c r="BR139" s="136"/>
      <c r="BS139" s="136"/>
      <c r="BT139" s="136"/>
      <c r="BU139" s="136"/>
      <c r="BV139" s="136"/>
      <c r="BW139" s="136"/>
      <c r="BX139" s="136"/>
      <c r="BY139" s="136"/>
      <c r="BZ139" s="136"/>
      <c r="CA139" s="136"/>
      <c r="CB139" s="136"/>
      <c r="CC139" s="136"/>
      <c r="CD139" s="136"/>
      <c r="CE139" s="136"/>
      <c r="CF139" s="136"/>
      <c r="CG139" s="136"/>
      <c r="CH139" s="136"/>
      <c r="CI139" s="136"/>
      <c r="CJ139" s="136"/>
      <c r="CK139" s="136"/>
      <c r="CL139" s="136"/>
      <c r="CM139" s="136"/>
      <c r="CN139" s="136"/>
      <c r="CO139" s="136"/>
      <c r="CP139" s="136"/>
      <c r="CQ139" s="136"/>
      <c r="CR139" s="136"/>
      <c r="CS139" s="136"/>
      <c r="CT139" s="136"/>
      <c r="CU139" s="136"/>
      <c r="CV139" s="136"/>
      <c r="CW139" s="136"/>
      <c r="CX139" s="133"/>
      <c r="CY139" s="120"/>
      <c r="DJ139" s="133"/>
      <c r="DK139" s="133"/>
      <c r="DL139" s="133"/>
      <c r="DM139" s="133"/>
      <c r="DN139" s="133"/>
      <c r="DO139" s="133"/>
      <c r="DP139" s="133"/>
      <c r="DQ139" s="133"/>
      <c r="DZ139" s="120"/>
      <c r="ES139" s="121"/>
      <c r="FC139" s="122"/>
      <c r="FD139" s="121"/>
      <c r="FE139" s="120"/>
      <c r="FJ139" s="119"/>
      <c r="FM139" s="120"/>
      <c r="FQ139" s="119"/>
      <c r="FS139" s="120"/>
      <c r="FY139" s="119"/>
      <c r="HN139" s="120"/>
      <c r="HO139" s="119"/>
      <c r="HQ139" s="120"/>
      <c r="HS139" s="119"/>
      <c r="HT139" s="120"/>
      <c r="HW139" s="119"/>
    </row>
    <row r="140" spans="6:231" ht="15" customHeight="1">
      <c r="F140" s="135"/>
      <c r="G140" s="135"/>
      <c r="H140" s="135"/>
      <c r="I140" s="135"/>
      <c r="J140" s="135"/>
      <c r="K140" s="115"/>
      <c r="L140" s="115"/>
      <c r="M140" s="115"/>
      <c r="N140" s="115"/>
      <c r="O140" s="115"/>
      <c r="P140" s="115"/>
      <c r="Q140" s="115"/>
      <c r="R140" s="115"/>
      <c r="S140" s="115"/>
      <c r="T140" s="115"/>
      <c r="U140" s="115"/>
      <c r="V140" s="115"/>
      <c r="W140" s="115"/>
      <c r="X140" s="115"/>
      <c r="Y140" s="115"/>
      <c r="Z140" s="115"/>
      <c r="AA140" s="115"/>
      <c r="AB140" s="115"/>
      <c r="AC140" s="115"/>
      <c r="AD140" s="115"/>
      <c r="AE140" s="115"/>
      <c r="AF140" s="115"/>
      <c r="AG140" s="115"/>
      <c r="AH140" s="115"/>
      <c r="AI140" s="115"/>
      <c r="AJ140" s="115"/>
      <c r="AK140" s="115"/>
      <c r="AL140" s="115"/>
      <c r="AM140" s="115"/>
      <c r="AN140" s="115"/>
      <c r="BR140" s="136"/>
      <c r="BS140" s="136"/>
      <c r="BT140" s="136"/>
      <c r="BU140" s="136"/>
      <c r="BV140" s="136"/>
      <c r="BW140" s="136"/>
      <c r="BX140" s="136"/>
      <c r="BY140" s="136"/>
      <c r="BZ140" s="136"/>
      <c r="CA140" s="136"/>
      <c r="CB140" s="136"/>
      <c r="CC140" s="136"/>
      <c r="CD140" s="136"/>
      <c r="CE140" s="136"/>
      <c r="CF140" s="136"/>
      <c r="CG140" s="136"/>
      <c r="CH140" s="136"/>
      <c r="CI140" s="136"/>
      <c r="CJ140" s="136"/>
      <c r="CK140" s="136"/>
      <c r="CL140" s="136"/>
      <c r="CM140" s="136"/>
      <c r="CN140" s="136"/>
      <c r="CO140" s="136"/>
      <c r="CP140" s="136"/>
      <c r="CQ140" s="136"/>
      <c r="CR140" s="136"/>
      <c r="CS140" s="136"/>
      <c r="CT140" s="136"/>
      <c r="CU140" s="136"/>
      <c r="CV140" s="136"/>
      <c r="CW140" s="136"/>
      <c r="CX140" s="133"/>
      <c r="CY140" s="120"/>
      <c r="DJ140" s="133"/>
      <c r="DK140" s="133"/>
      <c r="DL140" s="133"/>
      <c r="DM140" s="133"/>
      <c r="DN140" s="133"/>
      <c r="DO140" s="133"/>
      <c r="DP140" s="133"/>
      <c r="DQ140" s="133"/>
      <c r="DZ140" s="120"/>
      <c r="ES140" s="121"/>
      <c r="FC140" s="122"/>
      <c r="FD140" s="121"/>
      <c r="FE140" s="120"/>
      <c r="FJ140" s="119"/>
      <c r="FM140" s="120"/>
      <c r="FQ140" s="119"/>
      <c r="FS140" s="120"/>
      <c r="FY140" s="119"/>
      <c r="HN140" s="120"/>
      <c r="HO140" s="119"/>
      <c r="HQ140" s="120"/>
      <c r="HS140" s="119"/>
      <c r="HT140" s="120"/>
      <c r="HW140" s="119"/>
    </row>
    <row r="141" spans="6:231" ht="15" customHeight="1">
      <c r="F141" s="135"/>
      <c r="G141" s="135"/>
      <c r="H141" s="135"/>
      <c r="I141" s="135"/>
      <c r="J141" s="135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  <c r="U141" s="115"/>
      <c r="V141" s="115"/>
      <c r="W141" s="115"/>
      <c r="X141" s="115"/>
      <c r="Y141" s="115"/>
      <c r="Z141" s="115"/>
      <c r="AA141" s="115"/>
      <c r="AB141" s="115"/>
      <c r="AC141" s="115"/>
      <c r="AD141" s="115"/>
      <c r="AE141" s="115"/>
      <c r="AF141" s="115"/>
      <c r="AG141" s="115"/>
      <c r="AH141" s="115"/>
      <c r="AI141" s="115"/>
      <c r="AJ141" s="115"/>
      <c r="AK141" s="115"/>
      <c r="AL141" s="115"/>
      <c r="AM141" s="115"/>
      <c r="AN141" s="115"/>
      <c r="BR141" s="136"/>
      <c r="BS141" s="136"/>
      <c r="BT141" s="136"/>
      <c r="BU141" s="136"/>
      <c r="BV141" s="136"/>
      <c r="BW141" s="136"/>
      <c r="BX141" s="136"/>
      <c r="BY141" s="136"/>
      <c r="BZ141" s="136"/>
      <c r="CA141" s="136"/>
      <c r="CB141" s="136"/>
      <c r="CC141" s="136"/>
      <c r="CD141" s="136"/>
      <c r="CE141" s="136"/>
      <c r="CF141" s="136"/>
      <c r="CG141" s="136"/>
      <c r="CH141" s="136"/>
      <c r="CI141" s="136"/>
      <c r="CJ141" s="136"/>
      <c r="CK141" s="136"/>
      <c r="CL141" s="136"/>
      <c r="CM141" s="136"/>
      <c r="CN141" s="136"/>
      <c r="CO141" s="136"/>
      <c r="CP141" s="136"/>
      <c r="CQ141" s="136"/>
      <c r="CR141" s="136"/>
      <c r="CS141" s="136"/>
      <c r="CT141" s="136"/>
      <c r="CU141" s="136"/>
      <c r="CV141" s="136"/>
      <c r="CW141" s="136"/>
      <c r="CX141" s="133"/>
      <c r="DJ141" s="133"/>
      <c r="DK141" s="133"/>
      <c r="DL141" s="133"/>
      <c r="DM141" s="133"/>
      <c r="DN141" s="133"/>
      <c r="DO141" s="133"/>
      <c r="DP141" s="133"/>
      <c r="DQ141" s="133"/>
      <c r="DZ141" s="120"/>
      <c r="ES141" s="121"/>
      <c r="FC141" s="122"/>
      <c r="FD141" s="121"/>
      <c r="FE141" s="120"/>
      <c r="FJ141" s="119"/>
      <c r="FM141" s="120"/>
      <c r="FQ141" s="119"/>
      <c r="FS141" s="120"/>
      <c r="FY141" s="119"/>
      <c r="HN141" s="120"/>
      <c r="HO141" s="119"/>
      <c r="HQ141" s="120"/>
      <c r="HS141" s="119"/>
      <c r="HT141" s="120"/>
      <c r="HW141" s="119"/>
    </row>
    <row r="142" spans="6:231" ht="15" customHeight="1">
      <c r="F142" s="135"/>
      <c r="G142" s="135"/>
      <c r="H142" s="135"/>
      <c r="I142" s="135"/>
      <c r="J142" s="135"/>
      <c r="K142" s="115"/>
      <c r="L142" s="115"/>
      <c r="M142" s="115"/>
      <c r="N142" s="115"/>
      <c r="O142" s="115"/>
      <c r="P142" s="115"/>
      <c r="Q142" s="115"/>
      <c r="R142" s="115"/>
      <c r="S142" s="115"/>
      <c r="T142" s="115"/>
      <c r="U142" s="115"/>
      <c r="V142" s="115"/>
      <c r="W142" s="115"/>
      <c r="X142" s="115"/>
      <c r="Y142" s="115"/>
      <c r="Z142" s="115"/>
      <c r="AA142" s="115"/>
      <c r="AB142" s="115"/>
      <c r="AC142" s="115"/>
      <c r="AD142" s="115"/>
      <c r="AE142" s="115"/>
      <c r="AF142" s="115"/>
      <c r="AG142" s="115"/>
      <c r="AH142" s="115"/>
      <c r="AI142" s="115"/>
      <c r="AJ142" s="115"/>
      <c r="AK142" s="115"/>
      <c r="AL142" s="115"/>
      <c r="AM142" s="115"/>
      <c r="AN142" s="115"/>
      <c r="BR142" s="136"/>
      <c r="BS142" s="136"/>
      <c r="BT142" s="136"/>
      <c r="BU142" s="136"/>
      <c r="BV142" s="136"/>
      <c r="BW142" s="136"/>
      <c r="BX142" s="136"/>
      <c r="BY142" s="136"/>
      <c r="BZ142" s="136"/>
      <c r="CA142" s="136"/>
      <c r="CB142" s="136"/>
      <c r="CC142" s="136"/>
      <c r="CD142" s="136"/>
      <c r="CE142" s="136"/>
      <c r="CF142" s="136"/>
      <c r="CG142" s="136"/>
      <c r="CH142" s="136"/>
      <c r="CI142" s="136"/>
      <c r="CJ142" s="136"/>
      <c r="CK142" s="136"/>
      <c r="CL142" s="136"/>
      <c r="CM142" s="136"/>
      <c r="CN142" s="136"/>
      <c r="CO142" s="136"/>
      <c r="CP142" s="136"/>
      <c r="CQ142" s="136"/>
      <c r="CR142" s="136"/>
      <c r="CS142" s="136"/>
      <c r="CT142" s="136"/>
      <c r="CU142" s="136"/>
      <c r="CV142" s="136"/>
      <c r="CW142" s="136"/>
      <c r="CX142" s="133"/>
      <c r="DJ142" s="133"/>
      <c r="DK142" s="133"/>
      <c r="DL142" s="133"/>
      <c r="DM142" s="133"/>
      <c r="DN142" s="133"/>
      <c r="DO142" s="133"/>
      <c r="DP142" s="133"/>
      <c r="DQ142" s="133"/>
      <c r="DZ142" s="120"/>
      <c r="ES142" s="121"/>
      <c r="FC142" s="122"/>
      <c r="FD142" s="121"/>
      <c r="FE142" s="120"/>
      <c r="FJ142" s="119"/>
      <c r="FM142" s="120"/>
      <c r="FQ142" s="119"/>
      <c r="FS142" s="120"/>
      <c r="FY142" s="119"/>
      <c r="HN142" s="120"/>
      <c r="HO142" s="119"/>
      <c r="HQ142" s="120"/>
      <c r="HS142" s="119"/>
      <c r="HT142" s="120"/>
      <c r="HW142" s="119"/>
    </row>
    <row r="143" spans="6:231" ht="15" customHeight="1">
      <c r="F143" s="135"/>
      <c r="G143" s="135"/>
      <c r="H143" s="135"/>
      <c r="I143" s="135"/>
      <c r="J143" s="13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  <c r="U143" s="115"/>
      <c r="V143" s="115"/>
      <c r="W143" s="115"/>
      <c r="X143" s="115"/>
      <c r="Y143" s="115"/>
      <c r="Z143" s="115"/>
      <c r="AA143" s="115"/>
      <c r="AB143" s="115"/>
      <c r="AC143" s="115"/>
      <c r="AD143" s="115"/>
      <c r="AE143" s="115"/>
      <c r="AF143" s="115"/>
      <c r="AG143" s="115"/>
      <c r="AH143" s="115"/>
      <c r="AI143" s="115"/>
      <c r="AJ143" s="115"/>
      <c r="AK143" s="115"/>
      <c r="AL143" s="115"/>
      <c r="AM143" s="115"/>
      <c r="AN143" s="115"/>
      <c r="BR143" s="136"/>
      <c r="BS143" s="136"/>
      <c r="BT143" s="136"/>
      <c r="BU143" s="136"/>
      <c r="BV143" s="136"/>
      <c r="BW143" s="136"/>
      <c r="BX143" s="136"/>
      <c r="BY143" s="136"/>
      <c r="BZ143" s="136"/>
      <c r="CA143" s="136"/>
      <c r="CB143" s="136"/>
      <c r="CC143" s="136"/>
      <c r="CD143" s="136"/>
      <c r="CE143" s="136"/>
      <c r="CF143" s="136"/>
      <c r="CG143" s="136"/>
      <c r="CH143" s="136"/>
      <c r="CI143" s="136"/>
      <c r="CJ143" s="136"/>
      <c r="CK143" s="136"/>
      <c r="CL143" s="136"/>
      <c r="CM143" s="136"/>
      <c r="CN143" s="136"/>
      <c r="CO143" s="136"/>
      <c r="CP143" s="136"/>
      <c r="CQ143" s="136"/>
      <c r="CR143" s="136"/>
      <c r="CS143" s="136"/>
      <c r="CT143" s="136"/>
      <c r="CU143" s="136"/>
      <c r="CV143" s="136"/>
      <c r="CW143" s="136"/>
      <c r="CX143" s="133"/>
      <c r="DJ143" s="133"/>
      <c r="DK143" s="133"/>
      <c r="DL143" s="133"/>
      <c r="DM143" s="133"/>
      <c r="DN143" s="133"/>
      <c r="DO143" s="133"/>
      <c r="DP143" s="133"/>
      <c r="DQ143" s="133"/>
      <c r="DZ143" s="120"/>
      <c r="ES143" s="121"/>
      <c r="FC143" s="122"/>
      <c r="FD143" s="121"/>
      <c r="FE143" s="120"/>
      <c r="FJ143" s="119"/>
      <c r="FM143" s="120"/>
      <c r="FQ143" s="119"/>
      <c r="FS143" s="120"/>
      <c r="FY143" s="119"/>
      <c r="HN143" s="120"/>
      <c r="HO143" s="119"/>
      <c r="HQ143" s="120"/>
      <c r="HS143" s="119"/>
      <c r="HT143" s="120"/>
      <c r="HW143" s="119"/>
    </row>
    <row r="144" spans="6:231" ht="15" customHeight="1">
      <c r="F144" s="135"/>
      <c r="G144" s="135"/>
      <c r="H144" s="135"/>
      <c r="I144" s="135"/>
      <c r="J144" s="13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115"/>
      <c r="X144" s="115"/>
      <c r="Y144" s="115"/>
      <c r="Z144" s="115"/>
      <c r="AA144" s="115"/>
      <c r="AB144" s="115"/>
      <c r="AC144" s="115"/>
      <c r="AD144" s="115"/>
      <c r="AE144" s="115"/>
      <c r="AF144" s="115"/>
      <c r="AG144" s="115"/>
      <c r="AH144" s="115"/>
      <c r="AI144" s="115"/>
      <c r="AJ144" s="115"/>
      <c r="AK144" s="115"/>
      <c r="AL144" s="115"/>
      <c r="AM144" s="115"/>
      <c r="AN144" s="115"/>
      <c r="BR144" s="136"/>
      <c r="BS144" s="136"/>
      <c r="BT144" s="136"/>
      <c r="BU144" s="136"/>
      <c r="BV144" s="136"/>
      <c r="BW144" s="136"/>
      <c r="BX144" s="136"/>
      <c r="BY144" s="136"/>
      <c r="BZ144" s="136"/>
      <c r="CA144" s="136"/>
      <c r="CB144" s="136"/>
      <c r="CC144" s="136"/>
      <c r="CD144" s="136"/>
      <c r="CE144" s="136"/>
      <c r="CF144" s="136"/>
      <c r="CG144" s="136"/>
      <c r="CH144" s="136"/>
      <c r="CI144" s="136"/>
      <c r="CJ144" s="136"/>
      <c r="CK144" s="136"/>
      <c r="CL144" s="136"/>
      <c r="CM144" s="136"/>
      <c r="CN144" s="136"/>
      <c r="CO144" s="136"/>
      <c r="CP144" s="136"/>
      <c r="CQ144" s="136"/>
      <c r="CR144" s="136"/>
      <c r="CS144" s="136"/>
      <c r="CT144" s="136"/>
      <c r="CU144" s="136"/>
      <c r="CV144" s="136"/>
      <c r="CW144" s="136"/>
      <c r="CX144" s="133"/>
      <c r="DJ144" s="133"/>
      <c r="DK144" s="133"/>
      <c r="DL144" s="133"/>
      <c r="DM144" s="133"/>
      <c r="DN144" s="133"/>
      <c r="DO144" s="133"/>
      <c r="DP144" s="133"/>
      <c r="DQ144" s="133"/>
      <c r="DZ144" s="120"/>
      <c r="ES144" s="121"/>
      <c r="FC144" s="122"/>
      <c r="FD144" s="121"/>
      <c r="FE144" s="120"/>
      <c r="FJ144" s="119"/>
      <c r="FM144" s="120"/>
      <c r="FQ144" s="119"/>
      <c r="FS144" s="120"/>
      <c r="FY144" s="119"/>
      <c r="HN144" s="120"/>
      <c r="HO144" s="119"/>
      <c r="HQ144" s="120"/>
      <c r="HS144" s="119"/>
      <c r="HT144" s="120"/>
      <c r="HW144" s="119"/>
    </row>
    <row r="145" spans="6:231" ht="15" customHeight="1">
      <c r="F145" s="135"/>
      <c r="G145" s="135"/>
      <c r="H145" s="135"/>
      <c r="I145" s="135"/>
      <c r="J145" s="13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  <c r="U145" s="115"/>
      <c r="V145" s="115"/>
      <c r="W145" s="115"/>
      <c r="X145" s="115"/>
      <c r="Y145" s="115"/>
      <c r="Z145" s="115"/>
      <c r="AA145" s="115"/>
      <c r="AB145" s="115"/>
      <c r="AC145" s="115"/>
      <c r="AD145" s="115"/>
      <c r="AE145" s="115"/>
      <c r="AF145" s="115"/>
      <c r="AG145" s="115"/>
      <c r="AH145" s="115"/>
      <c r="AI145" s="115"/>
      <c r="AJ145" s="115"/>
      <c r="AK145" s="115"/>
      <c r="AL145" s="115"/>
      <c r="AM145" s="115"/>
      <c r="AN145" s="115"/>
      <c r="BR145" s="136"/>
      <c r="BS145" s="136"/>
      <c r="BT145" s="136"/>
      <c r="BU145" s="136"/>
      <c r="BV145" s="136"/>
      <c r="BW145" s="136"/>
      <c r="BX145" s="136"/>
      <c r="BY145" s="136"/>
      <c r="BZ145" s="136"/>
      <c r="CA145" s="136"/>
      <c r="CB145" s="136"/>
      <c r="CC145" s="136"/>
      <c r="CD145" s="136"/>
      <c r="CE145" s="136"/>
      <c r="CF145" s="136"/>
      <c r="CG145" s="136"/>
      <c r="CH145" s="136"/>
      <c r="CI145" s="136"/>
      <c r="CJ145" s="136"/>
      <c r="CK145" s="136"/>
      <c r="CL145" s="136"/>
      <c r="CM145" s="136"/>
      <c r="CN145" s="136"/>
      <c r="CO145" s="136"/>
      <c r="CP145" s="136"/>
      <c r="CQ145" s="136"/>
      <c r="CR145" s="136"/>
      <c r="CS145" s="136"/>
      <c r="CT145" s="136"/>
      <c r="CU145" s="136"/>
      <c r="CV145" s="136"/>
      <c r="CW145" s="136"/>
      <c r="CX145" s="133"/>
      <c r="DJ145" s="133"/>
      <c r="DK145" s="133"/>
      <c r="DL145" s="133"/>
      <c r="DM145" s="133"/>
      <c r="DN145" s="133"/>
      <c r="DO145" s="133"/>
      <c r="DP145" s="133"/>
      <c r="DQ145" s="133"/>
      <c r="DZ145" s="120"/>
      <c r="ES145" s="121"/>
      <c r="FC145" s="122"/>
      <c r="FD145" s="121"/>
      <c r="FE145" s="120"/>
      <c r="FJ145" s="119"/>
      <c r="FM145" s="120"/>
      <c r="FQ145" s="119"/>
      <c r="FS145" s="120"/>
      <c r="FY145" s="119"/>
      <c r="HN145" s="120"/>
      <c r="HO145" s="119"/>
      <c r="HQ145" s="120"/>
      <c r="HS145" s="119"/>
      <c r="HT145" s="120"/>
      <c r="HW145" s="119"/>
    </row>
    <row r="146" spans="6:231" ht="15" customHeight="1">
      <c r="F146" s="135"/>
      <c r="G146" s="135"/>
      <c r="H146" s="135"/>
      <c r="I146" s="135"/>
      <c r="J146" s="13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  <c r="Y146" s="115"/>
      <c r="Z146" s="115"/>
      <c r="AA146" s="115"/>
      <c r="AB146" s="115"/>
      <c r="AC146" s="115"/>
      <c r="AD146" s="115"/>
      <c r="AE146" s="115"/>
      <c r="AF146" s="115"/>
      <c r="AG146" s="115"/>
      <c r="AH146" s="115"/>
      <c r="AI146" s="115"/>
      <c r="AJ146" s="115"/>
      <c r="AK146" s="115"/>
      <c r="AL146" s="115"/>
      <c r="AM146" s="115"/>
      <c r="AN146" s="115"/>
      <c r="BR146" s="136"/>
      <c r="BS146" s="136"/>
      <c r="BT146" s="136"/>
      <c r="BU146" s="136"/>
      <c r="BV146" s="136"/>
      <c r="BW146" s="136"/>
      <c r="BX146" s="136"/>
      <c r="BY146" s="136"/>
      <c r="BZ146" s="136"/>
      <c r="CA146" s="136"/>
      <c r="CB146" s="136"/>
      <c r="CC146" s="136"/>
      <c r="CD146" s="136"/>
      <c r="CE146" s="136"/>
      <c r="CF146" s="136"/>
      <c r="CG146" s="136"/>
      <c r="CH146" s="136"/>
      <c r="CI146" s="136"/>
      <c r="CJ146" s="136"/>
      <c r="CK146" s="136"/>
      <c r="CL146" s="136"/>
      <c r="CM146" s="136"/>
      <c r="CN146" s="136"/>
      <c r="CO146" s="136"/>
      <c r="CP146" s="136"/>
      <c r="CQ146" s="136"/>
      <c r="CR146" s="136"/>
      <c r="CS146" s="136"/>
      <c r="CT146" s="136"/>
      <c r="CU146" s="136"/>
      <c r="CV146" s="136"/>
      <c r="CW146" s="136"/>
      <c r="CX146" s="133"/>
      <c r="DJ146" s="133"/>
      <c r="DK146" s="133"/>
      <c r="DL146" s="133"/>
      <c r="DM146" s="133"/>
      <c r="DN146" s="133"/>
      <c r="DO146" s="133"/>
      <c r="DP146" s="133"/>
      <c r="DQ146" s="133"/>
      <c r="DZ146" s="120"/>
      <c r="ES146" s="121"/>
      <c r="FC146" s="122"/>
      <c r="FD146" s="121"/>
      <c r="FE146" s="120"/>
      <c r="FJ146" s="119"/>
      <c r="FM146" s="120"/>
      <c r="FQ146" s="119"/>
      <c r="FS146" s="120"/>
      <c r="FY146" s="119"/>
      <c r="HN146" s="120"/>
      <c r="HO146" s="119"/>
      <c r="HQ146" s="120"/>
      <c r="HS146" s="119"/>
      <c r="HT146" s="120"/>
      <c r="HW146" s="119"/>
    </row>
    <row r="147" spans="6:231" ht="15" customHeight="1">
      <c r="F147" s="135"/>
      <c r="G147" s="135"/>
      <c r="H147" s="135"/>
      <c r="I147" s="135"/>
      <c r="J147" s="135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  <c r="U147" s="115"/>
      <c r="V147" s="115"/>
      <c r="W147" s="115"/>
      <c r="X147" s="115"/>
      <c r="Y147" s="115"/>
      <c r="Z147" s="115"/>
      <c r="AA147" s="115"/>
      <c r="AB147" s="115"/>
      <c r="AC147" s="115"/>
      <c r="AD147" s="115"/>
      <c r="AE147" s="115"/>
      <c r="AF147" s="115"/>
      <c r="AG147" s="115"/>
      <c r="AH147" s="115"/>
      <c r="AI147" s="115"/>
      <c r="AJ147" s="115"/>
      <c r="AK147" s="115"/>
      <c r="AL147" s="115"/>
      <c r="AM147" s="115"/>
      <c r="AN147" s="115"/>
      <c r="BR147" s="136"/>
      <c r="BS147" s="136"/>
      <c r="BT147" s="136"/>
      <c r="BU147" s="136"/>
      <c r="BV147" s="136"/>
      <c r="BW147" s="136"/>
      <c r="BX147" s="136"/>
      <c r="BY147" s="136"/>
      <c r="BZ147" s="136"/>
      <c r="CA147" s="136"/>
      <c r="CB147" s="136"/>
      <c r="CC147" s="136"/>
      <c r="CD147" s="136"/>
      <c r="CE147" s="136"/>
      <c r="CF147" s="136"/>
      <c r="CG147" s="136"/>
      <c r="CH147" s="136"/>
      <c r="CI147" s="136"/>
      <c r="CJ147" s="136"/>
      <c r="CK147" s="136"/>
      <c r="CL147" s="136"/>
      <c r="CM147" s="136"/>
      <c r="CN147" s="136"/>
      <c r="CO147" s="136"/>
      <c r="CP147" s="136"/>
      <c r="CQ147" s="136"/>
      <c r="CR147" s="136"/>
      <c r="CS147" s="136"/>
      <c r="CT147" s="136"/>
      <c r="CU147" s="136"/>
      <c r="CV147" s="136"/>
      <c r="CW147" s="136"/>
      <c r="CX147" s="133"/>
      <c r="DJ147" s="133"/>
      <c r="DK147" s="133"/>
      <c r="DL147" s="133"/>
      <c r="DM147" s="133"/>
      <c r="DN147" s="133"/>
      <c r="DO147" s="133"/>
      <c r="DP147" s="133"/>
      <c r="DQ147" s="133"/>
      <c r="DZ147" s="120"/>
      <c r="ES147" s="121"/>
      <c r="FC147" s="122"/>
      <c r="FD147" s="121"/>
      <c r="FE147" s="120"/>
      <c r="FJ147" s="119"/>
      <c r="FM147" s="120"/>
      <c r="FQ147" s="119"/>
      <c r="FS147" s="120"/>
      <c r="FY147" s="119"/>
      <c r="HN147" s="120"/>
      <c r="HO147" s="119"/>
      <c r="HQ147" s="120"/>
      <c r="HS147" s="119"/>
      <c r="HT147" s="120"/>
      <c r="HW147" s="119"/>
    </row>
    <row r="148" spans="6:231" ht="15" customHeight="1">
      <c r="F148" s="135"/>
      <c r="G148" s="135"/>
      <c r="H148" s="135"/>
      <c r="I148" s="135"/>
      <c r="J148" s="13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  <c r="Y148" s="115"/>
      <c r="Z148" s="115"/>
      <c r="AA148" s="115"/>
      <c r="AB148" s="115"/>
      <c r="AC148" s="115"/>
      <c r="AD148" s="115"/>
      <c r="AE148" s="115"/>
      <c r="AF148" s="115"/>
      <c r="AG148" s="115"/>
      <c r="AH148" s="115"/>
      <c r="AI148" s="115"/>
      <c r="AJ148" s="115"/>
      <c r="AK148" s="115"/>
      <c r="AL148" s="115"/>
      <c r="AM148" s="115"/>
      <c r="AN148" s="115"/>
      <c r="BR148" s="136"/>
      <c r="BS148" s="136"/>
      <c r="BT148" s="136"/>
      <c r="BU148" s="136"/>
      <c r="BV148" s="136"/>
      <c r="BW148" s="136"/>
      <c r="BX148" s="136"/>
      <c r="BY148" s="136"/>
      <c r="BZ148" s="136"/>
      <c r="CA148" s="136"/>
      <c r="CB148" s="136"/>
      <c r="CC148" s="136"/>
      <c r="CD148" s="136"/>
      <c r="CE148" s="136"/>
      <c r="CF148" s="136"/>
      <c r="CG148" s="136"/>
      <c r="CH148" s="136"/>
      <c r="CI148" s="136"/>
      <c r="CJ148" s="136"/>
      <c r="CK148" s="136"/>
      <c r="CL148" s="136"/>
      <c r="CM148" s="136"/>
      <c r="CN148" s="136"/>
      <c r="CO148" s="136"/>
      <c r="CP148" s="136"/>
      <c r="CQ148" s="136"/>
      <c r="CR148" s="136"/>
      <c r="CS148" s="136"/>
      <c r="CT148" s="136"/>
      <c r="CU148" s="136"/>
      <c r="CV148" s="136"/>
      <c r="CW148" s="136"/>
      <c r="CX148" s="133"/>
      <c r="DJ148" s="133"/>
      <c r="DK148" s="133"/>
      <c r="DL148" s="133"/>
      <c r="DM148" s="133"/>
      <c r="DN148" s="133"/>
      <c r="DO148" s="133"/>
      <c r="DP148" s="133"/>
      <c r="DQ148" s="133"/>
      <c r="DZ148" s="120"/>
      <c r="ES148" s="121"/>
      <c r="FC148" s="122"/>
      <c r="FD148" s="121"/>
      <c r="FE148" s="120"/>
      <c r="FJ148" s="119"/>
      <c r="FM148" s="120"/>
      <c r="FQ148" s="119"/>
      <c r="FS148" s="120"/>
      <c r="FY148" s="119"/>
      <c r="HN148" s="120"/>
      <c r="HO148" s="119"/>
      <c r="HQ148" s="120"/>
      <c r="HS148" s="119"/>
      <c r="HT148" s="120"/>
      <c r="HW148" s="119"/>
    </row>
    <row r="149" spans="6:231" ht="15" customHeight="1">
      <c r="F149" s="135"/>
      <c r="G149" s="135"/>
      <c r="H149" s="135"/>
      <c r="I149" s="135"/>
      <c r="J149" s="13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  <c r="Z149" s="115"/>
      <c r="AA149" s="115"/>
      <c r="AB149" s="115"/>
      <c r="AC149" s="115"/>
      <c r="AD149" s="115"/>
      <c r="AE149" s="115"/>
      <c r="AF149" s="115"/>
      <c r="AG149" s="115"/>
      <c r="AH149" s="115"/>
      <c r="AI149" s="115"/>
      <c r="AJ149" s="115"/>
      <c r="AK149" s="115"/>
      <c r="AL149" s="115"/>
      <c r="AM149" s="115"/>
      <c r="AN149" s="115"/>
      <c r="BR149" s="136"/>
      <c r="BS149" s="136"/>
      <c r="BT149" s="136"/>
      <c r="BU149" s="136"/>
      <c r="BV149" s="136"/>
      <c r="BW149" s="136"/>
      <c r="BX149" s="136"/>
      <c r="BY149" s="136"/>
      <c r="BZ149" s="136"/>
      <c r="CA149" s="136"/>
      <c r="CB149" s="136"/>
      <c r="CC149" s="136"/>
      <c r="CD149" s="136"/>
      <c r="CE149" s="136"/>
      <c r="CF149" s="136"/>
      <c r="CG149" s="136"/>
      <c r="CH149" s="136"/>
      <c r="CI149" s="136"/>
      <c r="CJ149" s="136"/>
      <c r="CK149" s="136"/>
      <c r="CL149" s="136"/>
      <c r="CM149" s="136"/>
      <c r="CN149" s="136"/>
      <c r="CO149" s="136"/>
      <c r="CP149" s="136"/>
      <c r="CQ149" s="136"/>
      <c r="CR149" s="136"/>
      <c r="CS149" s="136"/>
      <c r="CT149" s="136"/>
      <c r="CU149" s="136"/>
      <c r="CV149" s="136"/>
      <c r="CW149" s="136"/>
      <c r="CX149" s="133"/>
      <c r="DJ149" s="133"/>
      <c r="DK149" s="133"/>
      <c r="DL149" s="133"/>
      <c r="DM149" s="133"/>
      <c r="DN149" s="133"/>
      <c r="DO149" s="133"/>
      <c r="DP149" s="133"/>
      <c r="DQ149" s="133"/>
      <c r="DZ149" s="120"/>
      <c r="ES149" s="121"/>
      <c r="FC149" s="122"/>
      <c r="FD149" s="121"/>
      <c r="FE149" s="120"/>
      <c r="FJ149" s="119"/>
      <c r="FM149" s="120"/>
      <c r="FQ149" s="119"/>
      <c r="FS149" s="120"/>
      <c r="FY149" s="119"/>
      <c r="HN149" s="120"/>
      <c r="HO149" s="119"/>
      <c r="HQ149" s="120"/>
      <c r="HS149" s="119"/>
      <c r="HT149" s="120"/>
      <c r="HW149" s="119"/>
    </row>
    <row r="150" spans="6:231" ht="15" customHeight="1">
      <c r="F150" s="135"/>
      <c r="G150" s="135"/>
      <c r="H150" s="135"/>
      <c r="I150" s="135"/>
      <c r="J150" s="13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  <c r="Y150" s="115"/>
      <c r="Z150" s="115"/>
      <c r="AA150" s="115"/>
      <c r="AB150" s="115"/>
      <c r="AC150" s="115"/>
      <c r="AD150" s="115"/>
      <c r="AE150" s="115"/>
      <c r="AF150" s="115"/>
      <c r="AG150" s="115"/>
      <c r="AH150" s="115"/>
      <c r="AI150" s="115"/>
      <c r="AJ150" s="115"/>
      <c r="AK150" s="115"/>
      <c r="AL150" s="115"/>
      <c r="AM150" s="115"/>
      <c r="AN150" s="115"/>
      <c r="BR150" s="136"/>
      <c r="BS150" s="136"/>
      <c r="BT150" s="136"/>
      <c r="BU150" s="136"/>
      <c r="BV150" s="136"/>
      <c r="BW150" s="136"/>
      <c r="BX150" s="136"/>
      <c r="BY150" s="136"/>
      <c r="BZ150" s="136"/>
      <c r="CA150" s="136"/>
      <c r="CB150" s="136"/>
      <c r="CC150" s="136"/>
      <c r="CD150" s="136"/>
      <c r="CE150" s="136"/>
      <c r="CF150" s="136"/>
      <c r="CG150" s="136"/>
      <c r="CH150" s="136"/>
      <c r="CI150" s="136"/>
      <c r="CJ150" s="136"/>
      <c r="CK150" s="136"/>
      <c r="CL150" s="136"/>
      <c r="CM150" s="136"/>
      <c r="CN150" s="136"/>
      <c r="CO150" s="136"/>
      <c r="CP150" s="136"/>
      <c r="CQ150" s="136"/>
      <c r="CR150" s="136"/>
      <c r="CS150" s="136"/>
      <c r="CT150" s="136"/>
      <c r="CU150" s="136"/>
      <c r="CV150" s="136"/>
      <c r="CW150" s="136"/>
      <c r="CX150" s="133"/>
      <c r="DJ150" s="133"/>
      <c r="DK150" s="133"/>
      <c r="DL150" s="133"/>
      <c r="DM150" s="133"/>
      <c r="DN150" s="133"/>
      <c r="DO150" s="133"/>
      <c r="DP150" s="133"/>
      <c r="DQ150" s="133"/>
      <c r="DZ150" s="120"/>
      <c r="ES150" s="121"/>
      <c r="FC150" s="122"/>
      <c r="FD150" s="121"/>
      <c r="FE150" s="120"/>
      <c r="FJ150" s="119"/>
      <c r="FM150" s="120"/>
      <c r="FQ150" s="119"/>
      <c r="FS150" s="120"/>
      <c r="FY150" s="119"/>
      <c r="HN150" s="120"/>
      <c r="HO150" s="119"/>
      <c r="HQ150" s="120"/>
      <c r="HS150" s="119"/>
      <c r="HT150" s="120"/>
      <c r="HW150" s="119"/>
    </row>
    <row r="151" spans="6:231" ht="15" customHeight="1">
      <c r="F151" s="135"/>
      <c r="G151" s="135"/>
      <c r="H151" s="135"/>
      <c r="I151" s="135"/>
      <c r="J151" s="13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  <c r="Y151" s="115"/>
      <c r="Z151" s="115"/>
      <c r="AA151" s="115"/>
      <c r="AB151" s="115"/>
      <c r="AC151" s="115"/>
      <c r="AD151" s="115"/>
      <c r="AE151" s="115"/>
      <c r="AF151" s="115"/>
      <c r="AG151" s="115"/>
      <c r="AH151" s="115"/>
      <c r="AI151" s="115"/>
      <c r="AJ151" s="115"/>
      <c r="AK151" s="115"/>
      <c r="AL151" s="115"/>
      <c r="AM151" s="115"/>
      <c r="AN151" s="115"/>
      <c r="BR151" s="136"/>
      <c r="BS151" s="136"/>
      <c r="BT151" s="136"/>
      <c r="BU151" s="136"/>
      <c r="BV151" s="136"/>
      <c r="BW151" s="136"/>
      <c r="BX151" s="136"/>
      <c r="BY151" s="136"/>
      <c r="BZ151" s="136"/>
      <c r="CA151" s="136"/>
      <c r="CB151" s="136"/>
      <c r="CC151" s="136"/>
      <c r="CD151" s="136"/>
      <c r="CE151" s="136"/>
      <c r="CF151" s="136"/>
      <c r="CG151" s="136"/>
      <c r="CH151" s="136"/>
      <c r="CI151" s="136"/>
      <c r="CJ151" s="136"/>
      <c r="CK151" s="136"/>
      <c r="CL151" s="136"/>
      <c r="CM151" s="136"/>
      <c r="CN151" s="136"/>
      <c r="CO151" s="136"/>
      <c r="CP151" s="136"/>
      <c r="CQ151" s="136"/>
      <c r="CR151" s="136"/>
      <c r="CS151" s="136"/>
      <c r="CT151" s="136"/>
      <c r="CU151" s="136"/>
      <c r="CV151" s="136"/>
      <c r="CW151" s="136"/>
      <c r="CX151" s="133"/>
      <c r="DJ151" s="133"/>
      <c r="DK151" s="133"/>
      <c r="DL151" s="133"/>
      <c r="DM151" s="133"/>
      <c r="DN151" s="133"/>
      <c r="DO151" s="133"/>
      <c r="DP151" s="133"/>
      <c r="DQ151" s="133"/>
      <c r="DZ151" s="120"/>
      <c r="ES151" s="121"/>
      <c r="FC151" s="122"/>
      <c r="FD151" s="121"/>
      <c r="FE151" s="120"/>
      <c r="FJ151" s="119"/>
      <c r="FM151" s="120"/>
      <c r="FQ151" s="119"/>
      <c r="FS151" s="120"/>
      <c r="FY151" s="119"/>
      <c r="HN151" s="120"/>
      <c r="HO151" s="119"/>
      <c r="HQ151" s="120"/>
      <c r="HS151" s="119"/>
      <c r="HT151" s="120"/>
      <c r="HW151" s="119"/>
    </row>
    <row r="152" spans="6:231" ht="15" customHeight="1">
      <c r="F152" s="135"/>
      <c r="G152" s="135"/>
      <c r="H152" s="135"/>
      <c r="I152" s="135"/>
      <c r="J152" s="135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  <c r="U152" s="115"/>
      <c r="V152" s="115"/>
      <c r="W152" s="115"/>
      <c r="X152" s="115"/>
      <c r="Y152" s="115"/>
      <c r="Z152" s="115"/>
      <c r="AA152" s="115"/>
      <c r="AB152" s="115"/>
      <c r="AC152" s="115"/>
      <c r="AD152" s="115"/>
      <c r="AE152" s="115"/>
      <c r="AF152" s="115"/>
      <c r="AG152" s="115"/>
      <c r="AH152" s="115"/>
      <c r="AI152" s="115"/>
      <c r="AJ152" s="115"/>
      <c r="AK152" s="115"/>
      <c r="AL152" s="115"/>
      <c r="AM152" s="115"/>
      <c r="AN152" s="115"/>
      <c r="BR152" s="136"/>
      <c r="BS152" s="136"/>
      <c r="BT152" s="136"/>
      <c r="BU152" s="136"/>
      <c r="BV152" s="136"/>
      <c r="BW152" s="136"/>
      <c r="BX152" s="136"/>
      <c r="BY152" s="136"/>
      <c r="BZ152" s="136"/>
      <c r="CA152" s="136"/>
      <c r="CB152" s="136"/>
      <c r="CC152" s="136"/>
      <c r="CD152" s="136"/>
      <c r="CE152" s="136"/>
      <c r="CF152" s="136"/>
      <c r="CG152" s="136"/>
      <c r="CH152" s="136"/>
      <c r="CI152" s="136"/>
      <c r="CJ152" s="136"/>
      <c r="CK152" s="136"/>
      <c r="CL152" s="136"/>
      <c r="CM152" s="136"/>
      <c r="CN152" s="136"/>
      <c r="CO152" s="136"/>
      <c r="CP152" s="136"/>
      <c r="CQ152" s="136"/>
      <c r="CR152" s="136"/>
      <c r="CS152" s="136"/>
      <c r="CT152" s="136"/>
      <c r="CU152" s="136"/>
      <c r="CV152" s="136"/>
      <c r="CW152" s="136"/>
      <c r="CX152" s="133"/>
      <c r="DJ152" s="133"/>
      <c r="DK152" s="133"/>
      <c r="DL152" s="133"/>
      <c r="DM152" s="133"/>
      <c r="DN152" s="133"/>
      <c r="DO152" s="133"/>
      <c r="DP152" s="133"/>
      <c r="DQ152" s="133"/>
      <c r="DZ152" s="120"/>
      <c r="ES152" s="121"/>
      <c r="FC152" s="122"/>
      <c r="FD152" s="121"/>
      <c r="FE152" s="120"/>
      <c r="FJ152" s="119"/>
      <c r="FM152" s="120"/>
      <c r="FQ152" s="119"/>
      <c r="FS152" s="120"/>
      <c r="FY152" s="119"/>
      <c r="HN152" s="120"/>
      <c r="HO152" s="119"/>
      <c r="HQ152" s="120"/>
      <c r="HS152" s="119"/>
      <c r="HT152" s="120"/>
      <c r="HW152" s="119"/>
    </row>
    <row r="153" spans="6:231" ht="15" customHeight="1">
      <c r="F153" s="135"/>
      <c r="G153" s="135"/>
      <c r="H153" s="135"/>
      <c r="I153" s="135"/>
      <c r="J153" s="13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  <c r="Y153" s="115"/>
      <c r="Z153" s="115"/>
      <c r="AA153" s="115"/>
      <c r="AB153" s="115"/>
      <c r="AC153" s="115"/>
      <c r="AD153" s="115"/>
      <c r="AE153" s="115"/>
      <c r="AF153" s="115"/>
      <c r="AG153" s="115"/>
      <c r="AH153" s="115"/>
      <c r="AI153" s="115"/>
      <c r="AJ153" s="115"/>
      <c r="AK153" s="115"/>
      <c r="AL153" s="115"/>
      <c r="AM153" s="115"/>
      <c r="AN153" s="115"/>
      <c r="BR153" s="136"/>
      <c r="BS153" s="136"/>
      <c r="BT153" s="136"/>
      <c r="BU153" s="136"/>
      <c r="BV153" s="136"/>
      <c r="BW153" s="136"/>
      <c r="BX153" s="136"/>
      <c r="BY153" s="136"/>
      <c r="BZ153" s="136"/>
      <c r="CA153" s="136"/>
      <c r="CB153" s="136"/>
      <c r="CC153" s="136"/>
      <c r="CD153" s="136"/>
      <c r="CE153" s="136"/>
      <c r="CF153" s="136"/>
      <c r="CG153" s="136"/>
      <c r="CH153" s="136"/>
      <c r="CI153" s="136"/>
      <c r="CJ153" s="136"/>
      <c r="CK153" s="136"/>
      <c r="CL153" s="136"/>
      <c r="CM153" s="136"/>
      <c r="CN153" s="136"/>
      <c r="CO153" s="136"/>
      <c r="CP153" s="136"/>
      <c r="CQ153" s="136"/>
      <c r="CR153" s="136"/>
      <c r="CS153" s="136"/>
      <c r="CT153" s="136"/>
      <c r="CU153" s="136"/>
      <c r="CV153" s="136"/>
      <c r="CW153" s="136"/>
      <c r="CX153" s="133"/>
      <c r="DJ153" s="133"/>
      <c r="DK153" s="133"/>
      <c r="DL153" s="133"/>
      <c r="DM153" s="133"/>
      <c r="DN153" s="133"/>
      <c r="DO153" s="133"/>
      <c r="DP153" s="133"/>
      <c r="DQ153" s="133"/>
      <c r="DZ153" s="120"/>
      <c r="ES153" s="121"/>
      <c r="FC153" s="122"/>
      <c r="FD153" s="121"/>
      <c r="FE153" s="120"/>
      <c r="FJ153" s="119"/>
      <c r="FM153" s="120"/>
      <c r="FQ153" s="119"/>
      <c r="FS153" s="120"/>
      <c r="FY153" s="119"/>
      <c r="HN153" s="120"/>
      <c r="HO153" s="119"/>
      <c r="HQ153" s="120"/>
      <c r="HS153" s="119"/>
      <c r="HT153" s="120"/>
      <c r="HW153" s="119"/>
    </row>
    <row r="154" spans="6:231" ht="15" customHeight="1">
      <c r="F154" s="135"/>
      <c r="G154" s="135"/>
      <c r="H154" s="135"/>
      <c r="I154" s="135"/>
      <c r="J154" s="13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  <c r="U154" s="115"/>
      <c r="V154" s="115"/>
      <c r="W154" s="115"/>
      <c r="X154" s="115"/>
      <c r="Y154" s="115"/>
      <c r="Z154" s="115"/>
      <c r="AA154" s="115"/>
      <c r="AB154" s="115"/>
      <c r="AC154" s="115"/>
      <c r="AD154" s="115"/>
      <c r="AE154" s="115"/>
      <c r="AF154" s="115"/>
      <c r="AG154" s="115"/>
      <c r="AH154" s="115"/>
      <c r="AI154" s="115"/>
      <c r="AJ154" s="115"/>
      <c r="AK154" s="115"/>
      <c r="AL154" s="115"/>
      <c r="AM154" s="115"/>
      <c r="AN154" s="115"/>
      <c r="BR154" s="136"/>
      <c r="BS154" s="136"/>
      <c r="BT154" s="136"/>
      <c r="BU154" s="136"/>
      <c r="BV154" s="136"/>
      <c r="BW154" s="136"/>
      <c r="BX154" s="136"/>
      <c r="BY154" s="136"/>
      <c r="BZ154" s="136"/>
      <c r="CA154" s="136"/>
      <c r="CB154" s="136"/>
      <c r="CC154" s="136"/>
      <c r="CD154" s="136"/>
      <c r="CE154" s="136"/>
      <c r="CF154" s="136"/>
      <c r="CG154" s="136"/>
      <c r="CH154" s="136"/>
      <c r="CI154" s="136"/>
      <c r="CJ154" s="136"/>
      <c r="CK154" s="136"/>
      <c r="CL154" s="136"/>
      <c r="CM154" s="136"/>
      <c r="CN154" s="136"/>
      <c r="CO154" s="136"/>
      <c r="CP154" s="136"/>
      <c r="CQ154" s="136"/>
      <c r="CR154" s="136"/>
      <c r="CS154" s="136"/>
      <c r="CT154" s="136"/>
      <c r="CU154" s="136"/>
      <c r="CV154" s="136"/>
      <c r="CW154" s="136"/>
      <c r="CX154" s="133"/>
      <c r="DJ154" s="133"/>
      <c r="DK154" s="133"/>
      <c r="DL154" s="133"/>
      <c r="DM154" s="133"/>
      <c r="DN154" s="133"/>
      <c r="DO154" s="133"/>
      <c r="DP154" s="133"/>
      <c r="DQ154" s="133"/>
      <c r="DZ154" s="120"/>
      <c r="ES154" s="121"/>
      <c r="FC154" s="122"/>
      <c r="FD154" s="121"/>
      <c r="FE154" s="120"/>
      <c r="FJ154" s="119"/>
      <c r="FM154" s="120"/>
      <c r="FQ154" s="119"/>
      <c r="FS154" s="120"/>
      <c r="FY154" s="119"/>
      <c r="HN154" s="120"/>
      <c r="HO154" s="119"/>
      <c r="HQ154" s="120"/>
      <c r="HS154" s="119"/>
      <c r="HT154" s="120"/>
      <c r="HW154" s="119"/>
    </row>
    <row r="155" spans="6:231" ht="15" customHeight="1">
      <c r="F155" s="135"/>
      <c r="G155" s="135"/>
      <c r="H155" s="135"/>
      <c r="I155" s="135"/>
      <c r="J155" s="135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  <c r="U155" s="115"/>
      <c r="V155" s="115"/>
      <c r="W155" s="115"/>
      <c r="X155" s="115"/>
      <c r="Y155" s="115"/>
      <c r="Z155" s="115"/>
      <c r="AA155" s="115"/>
      <c r="AB155" s="115"/>
      <c r="AC155" s="115"/>
      <c r="AD155" s="115"/>
      <c r="AE155" s="115"/>
      <c r="AF155" s="115"/>
      <c r="AG155" s="115"/>
      <c r="AH155" s="115"/>
      <c r="AI155" s="115"/>
      <c r="AJ155" s="115"/>
      <c r="AK155" s="115"/>
      <c r="AL155" s="115"/>
      <c r="AM155" s="115"/>
      <c r="AN155" s="115"/>
      <c r="BR155" s="136"/>
      <c r="BS155" s="136"/>
      <c r="BT155" s="136"/>
      <c r="BU155" s="136"/>
      <c r="BV155" s="136"/>
      <c r="BW155" s="136"/>
      <c r="BX155" s="136"/>
      <c r="BY155" s="136"/>
      <c r="BZ155" s="136"/>
      <c r="CA155" s="136"/>
      <c r="CB155" s="136"/>
      <c r="CC155" s="136"/>
      <c r="CD155" s="136"/>
      <c r="CE155" s="136"/>
      <c r="CF155" s="136"/>
      <c r="CG155" s="136"/>
      <c r="CH155" s="136"/>
      <c r="CI155" s="136"/>
      <c r="CJ155" s="136"/>
      <c r="CK155" s="136"/>
      <c r="CL155" s="136"/>
      <c r="CM155" s="136"/>
      <c r="CN155" s="136"/>
      <c r="CO155" s="136"/>
      <c r="CP155" s="136"/>
      <c r="CQ155" s="136"/>
      <c r="CR155" s="136"/>
      <c r="CS155" s="136"/>
      <c r="CT155" s="136"/>
      <c r="CU155" s="136"/>
      <c r="CV155" s="136"/>
      <c r="CW155" s="136"/>
      <c r="CX155" s="133"/>
      <c r="DJ155" s="133"/>
      <c r="DK155" s="133"/>
      <c r="DL155" s="133"/>
      <c r="DM155" s="133"/>
      <c r="DN155" s="133"/>
      <c r="DO155" s="133"/>
      <c r="DP155" s="133"/>
      <c r="DQ155" s="133"/>
      <c r="DZ155" s="120"/>
      <c r="ES155" s="121"/>
      <c r="FC155" s="122"/>
      <c r="FD155" s="121"/>
      <c r="FE155" s="120"/>
      <c r="FJ155" s="119"/>
      <c r="FM155" s="120"/>
      <c r="FQ155" s="119"/>
      <c r="FS155" s="120"/>
      <c r="FY155" s="119"/>
      <c r="HN155" s="120"/>
      <c r="HO155" s="119"/>
      <c r="HQ155" s="120"/>
      <c r="HS155" s="119"/>
      <c r="HT155" s="120"/>
      <c r="HW155" s="119"/>
    </row>
    <row r="156" spans="6:231" ht="15" customHeight="1">
      <c r="F156" s="135"/>
      <c r="G156" s="135"/>
      <c r="H156" s="135"/>
      <c r="I156" s="135"/>
      <c r="J156" s="135"/>
      <c r="K156" s="115"/>
      <c r="L156" s="115"/>
      <c r="M156" s="115"/>
      <c r="N156" s="115"/>
      <c r="O156" s="115"/>
      <c r="P156" s="115"/>
      <c r="Q156" s="115"/>
      <c r="R156" s="115"/>
      <c r="S156" s="115"/>
      <c r="T156" s="115"/>
      <c r="U156" s="115"/>
      <c r="V156" s="115"/>
      <c r="W156" s="115"/>
      <c r="X156" s="115"/>
      <c r="Y156" s="115"/>
      <c r="Z156" s="115"/>
      <c r="AA156" s="115"/>
      <c r="AB156" s="115"/>
      <c r="AC156" s="115"/>
      <c r="AD156" s="115"/>
      <c r="AE156" s="115"/>
      <c r="AF156" s="115"/>
      <c r="AG156" s="115"/>
      <c r="AH156" s="115"/>
      <c r="AI156" s="115"/>
      <c r="AJ156" s="115"/>
      <c r="AK156" s="115"/>
      <c r="AL156" s="115"/>
      <c r="AM156" s="115"/>
      <c r="AN156" s="115"/>
      <c r="BR156" s="136"/>
      <c r="BS156" s="136"/>
      <c r="BT156" s="136"/>
      <c r="BU156" s="136"/>
      <c r="BV156" s="136"/>
      <c r="BW156" s="136"/>
      <c r="BX156" s="136"/>
      <c r="BY156" s="136"/>
      <c r="BZ156" s="136"/>
      <c r="CA156" s="136"/>
      <c r="CB156" s="136"/>
      <c r="CC156" s="136"/>
      <c r="CD156" s="136"/>
      <c r="CE156" s="136"/>
      <c r="CF156" s="136"/>
      <c r="CG156" s="136"/>
      <c r="CH156" s="136"/>
      <c r="CI156" s="136"/>
      <c r="CJ156" s="136"/>
      <c r="CK156" s="136"/>
      <c r="CL156" s="136"/>
      <c r="CM156" s="136"/>
      <c r="CN156" s="136"/>
      <c r="CO156" s="136"/>
      <c r="CP156" s="136"/>
      <c r="CQ156" s="136"/>
      <c r="CR156" s="136"/>
      <c r="CS156" s="136"/>
      <c r="CT156" s="136"/>
      <c r="CU156" s="136"/>
      <c r="CV156" s="136"/>
      <c r="CW156" s="136"/>
      <c r="CX156" s="133"/>
      <c r="DJ156" s="133"/>
      <c r="DK156" s="133"/>
      <c r="DL156" s="133"/>
      <c r="DM156" s="133"/>
      <c r="DN156" s="133"/>
      <c r="DO156" s="133"/>
      <c r="DP156" s="133"/>
      <c r="DQ156" s="133"/>
      <c r="DZ156" s="120"/>
      <c r="ES156" s="121"/>
      <c r="FC156" s="122"/>
      <c r="FD156" s="121"/>
      <c r="FE156" s="120"/>
      <c r="FJ156" s="119"/>
      <c r="FM156" s="120"/>
      <c r="FQ156" s="119"/>
      <c r="FS156" s="120"/>
      <c r="FY156" s="119"/>
      <c r="HN156" s="120"/>
      <c r="HO156" s="119"/>
      <c r="HQ156" s="120"/>
      <c r="HS156" s="119"/>
      <c r="HT156" s="120"/>
      <c r="HW156" s="119"/>
    </row>
    <row r="157" spans="6:231" ht="15" customHeight="1">
      <c r="F157" s="135"/>
      <c r="G157" s="135"/>
      <c r="H157" s="135"/>
      <c r="I157" s="135"/>
      <c r="J157" s="135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  <c r="U157" s="115"/>
      <c r="V157" s="115"/>
      <c r="W157" s="115"/>
      <c r="X157" s="115"/>
      <c r="Y157" s="115"/>
      <c r="Z157" s="115"/>
      <c r="AA157" s="115"/>
      <c r="AB157" s="115"/>
      <c r="AC157" s="115"/>
      <c r="AD157" s="115"/>
      <c r="AE157" s="115"/>
      <c r="AF157" s="115"/>
      <c r="AG157" s="115"/>
      <c r="AH157" s="115"/>
      <c r="AI157" s="115"/>
      <c r="AJ157" s="115"/>
      <c r="AK157" s="115"/>
      <c r="AL157" s="115"/>
      <c r="AM157" s="115"/>
      <c r="AN157" s="115"/>
      <c r="BR157" s="136"/>
      <c r="BS157" s="136"/>
      <c r="BT157" s="136"/>
      <c r="BU157" s="136"/>
      <c r="BV157" s="136"/>
      <c r="BW157" s="136"/>
      <c r="BX157" s="136"/>
      <c r="BY157" s="136"/>
      <c r="BZ157" s="136"/>
      <c r="CA157" s="136"/>
      <c r="CB157" s="136"/>
      <c r="CC157" s="136"/>
      <c r="CD157" s="136"/>
      <c r="CE157" s="136"/>
      <c r="CF157" s="136"/>
      <c r="CG157" s="136"/>
      <c r="CH157" s="136"/>
      <c r="CI157" s="136"/>
      <c r="CJ157" s="136"/>
      <c r="CK157" s="136"/>
      <c r="CL157" s="136"/>
      <c r="CM157" s="136"/>
      <c r="CN157" s="136"/>
      <c r="CO157" s="136"/>
      <c r="CP157" s="136"/>
      <c r="CQ157" s="136"/>
      <c r="CR157" s="136"/>
      <c r="CS157" s="136"/>
      <c r="CT157" s="136"/>
      <c r="CU157" s="136"/>
      <c r="CV157" s="136"/>
      <c r="CW157" s="136"/>
      <c r="CX157" s="133"/>
      <c r="DJ157" s="133"/>
      <c r="DK157" s="133"/>
      <c r="DL157" s="133"/>
      <c r="DM157" s="133"/>
      <c r="DN157" s="133"/>
      <c r="DO157" s="133"/>
      <c r="DP157" s="133"/>
      <c r="DQ157" s="133"/>
      <c r="DZ157" s="120"/>
      <c r="ES157" s="121"/>
      <c r="FC157" s="122"/>
      <c r="FD157" s="121"/>
      <c r="FE157" s="120"/>
      <c r="FJ157" s="119"/>
      <c r="FM157" s="120"/>
      <c r="FQ157" s="119"/>
      <c r="FS157" s="120"/>
      <c r="FY157" s="119"/>
      <c r="HN157" s="120"/>
      <c r="HO157" s="119"/>
      <c r="HQ157" s="120"/>
      <c r="HS157" s="119"/>
      <c r="HT157" s="120"/>
      <c r="HW157" s="119"/>
    </row>
    <row r="158" spans="6:231" ht="15" customHeight="1">
      <c r="F158" s="135"/>
      <c r="G158" s="135"/>
      <c r="H158" s="135"/>
      <c r="I158" s="135"/>
      <c r="J158" s="13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  <c r="Y158" s="115"/>
      <c r="Z158" s="115"/>
      <c r="AA158" s="115"/>
      <c r="AB158" s="115"/>
      <c r="AC158" s="115"/>
      <c r="AD158" s="115"/>
      <c r="AE158" s="115"/>
      <c r="AF158" s="115"/>
      <c r="AG158" s="115"/>
      <c r="AH158" s="115"/>
      <c r="AI158" s="115"/>
      <c r="AJ158" s="115"/>
      <c r="AK158" s="115"/>
      <c r="AL158" s="115"/>
      <c r="AM158" s="115"/>
      <c r="AN158" s="115"/>
      <c r="BR158" s="136"/>
      <c r="BS158" s="136"/>
      <c r="BT158" s="136"/>
      <c r="BU158" s="136"/>
      <c r="BV158" s="136"/>
      <c r="BW158" s="136"/>
      <c r="BX158" s="136"/>
      <c r="BY158" s="136"/>
      <c r="BZ158" s="136"/>
      <c r="CA158" s="136"/>
      <c r="CB158" s="136"/>
      <c r="CC158" s="136"/>
      <c r="CD158" s="136"/>
      <c r="CE158" s="136"/>
      <c r="CF158" s="136"/>
      <c r="CG158" s="136"/>
      <c r="CH158" s="136"/>
      <c r="CI158" s="136"/>
      <c r="CJ158" s="136"/>
      <c r="CK158" s="136"/>
      <c r="CL158" s="136"/>
      <c r="CM158" s="136"/>
      <c r="CN158" s="136"/>
      <c r="CO158" s="136"/>
      <c r="CP158" s="136"/>
      <c r="CQ158" s="136"/>
      <c r="CR158" s="136"/>
      <c r="CS158" s="136"/>
      <c r="CT158" s="136"/>
      <c r="CU158" s="136"/>
      <c r="CV158" s="136"/>
      <c r="CW158" s="136"/>
      <c r="CX158" s="133"/>
      <c r="DJ158" s="133"/>
      <c r="DK158" s="133"/>
      <c r="DL158" s="133"/>
      <c r="DM158" s="133"/>
      <c r="DN158" s="133"/>
      <c r="DO158" s="133"/>
      <c r="DP158" s="133"/>
      <c r="DQ158" s="133"/>
      <c r="DZ158" s="120"/>
      <c r="ES158" s="121"/>
      <c r="FC158" s="122"/>
      <c r="FD158" s="121"/>
      <c r="FE158" s="120"/>
      <c r="FJ158" s="119"/>
      <c r="FM158" s="120"/>
      <c r="FQ158" s="119"/>
      <c r="FS158" s="120"/>
      <c r="FY158" s="119"/>
      <c r="HN158" s="120"/>
      <c r="HO158" s="119"/>
      <c r="HQ158" s="120"/>
      <c r="HS158" s="119"/>
      <c r="HT158" s="120"/>
      <c r="HW158" s="119"/>
    </row>
    <row r="159" spans="6:231" ht="15" customHeight="1">
      <c r="F159" s="135"/>
      <c r="G159" s="135"/>
      <c r="H159" s="135"/>
      <c r="I159" s="135"/>
      <c r="J159" s="13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  <c r="U159" s="115"/>
      <c r="V159" s="115"/>
      <c r="W159" s="115"/>
      <c r="X159" s="115"/>
      <c r="Y159" s="115"/>
      <c r="Z159" s="115"/>
      <c r="AA159" s="115"/>
      <c r="AB159" s="115"/>
      <c r="AC159" s="115"/>
      <c r="AD159" s="115"/>
      <c r="AE159" s="115"/>
      <c r="AF159" s="115"/>
      <c r="AG159" s="115"/>
      <c r="AH159" s="115"/>
      <c r="AI159" s="115"/>
      <c r="AJ159" s="115"/>
      <c r="AK159" s="115"/>
      <c r="AL159" s="115"/>
      <c r="AM159" s="115"/>
      <c r="AN159" s="115"/>
      <c r="BR159" s="136"/>
      <c r="BS159" s="136"/>
      <c r="BT159" s="136"/>
      <c r="BU159" s="136"/>
      <c r="BV159" s="136"/>
      <c r="BW159" s="136"/>
      <c r="BX159" s="136"/>
      <c r="BY159" s="136"/>
      <c r="BZ159" s="136"/>
      <c r="CA159" s="136"/>
      <c r="CB159" s="136"/>
      <c r="CC159" s="136"/>
      <c r="CD159" s="136"/>
      <c r="CE159" s="136"/>
      <c r="CF159" s="136"/>
      <c r="CG159" s="136"/>
      <c r="CH159" s="136"/>
      <c r="CI159" s="136"/>
      <c r="CJ159" s="136"/>
      <c r="CK159" s="136"/>
      <c r="CL159" s="136"/>
      <c r="CM159" s="136"/>
      <c r="CN159" s="136"/>
      <c r="CO159" s="136"/>
      <c r="CP159" s="136"/>
      <c r="CQ159" s="136"/>
      <c r="CR159" s="136"/>
      <c r="CS159" s="136"/>
      <c r="CT159" s="136"/>
      <c r="CU159" s="136"/>
      <c r="CV159" s="136"/>
      <c r="CW159" s="136"/>
      <c r="CX159" s="133"/>
      <c r="DJ159" s="133"/>
      <c r="DK159" s="133"/>
      <c r="DL159" s="133"/>
      <c r="DM159" s="133"/>
      <c r="DN159" s="133"/>
      <c r="DO159" s="133"/>
      <c r="DP159" s="133"/>
      <c r="DQ159" s="133"/>
      <c r="DZ159" s="120"/>
      <c r="ES159" s="121"/>
      <c r="FC159" s="122"/>
      <c r="FD159" s="121"/>
      <c r="FE159" s="120"/>
      <c r="FJ159" s="119"/>
      <c r="FM159" s="120"/>
      <c r="FQ159" s="119"/>
      <c r="FS159" s="120"/>
      <c r="FY159" s="119"/>
      <c r="HN159" s="120"/>
      <c r="HO159" s="119"/>
      <c r="HQ159" s="120"/>
      <c r="HS159" s="119"/>
      <c r="HT159" s="120"/>
      <c r="HW159" s="119"/>
    </row>
    <row r="160" spans="6:231" ht="15" customHeight="1">
      <c r="F160" s="135"/>
      <c r="G160" s="135"/>
      <c r="H160" s="135"/>
      <c r="I160" s="135"/>
      <c r="J160" s="135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  <c r="Y160" s="115"/>
      <c r="Z160" s="115"/>
      <c r="AA160" s="115"/>
      <c r="AB160" s="115"/>
      <c r="AC160" s="115"/>
      <c r="AD160" s="115"/>
      <c r="AE160" s="115"/>
      <c r="AF160" s="115"/>
      <c r="AG160" s="115"/>
      <c r="AH160" s="115"/>
      <c r="AI160" s="115"/>
      <c r="AJ160" s="115"/>
      <c r="AK160" s="115"/>
      <c r="AL160" s="115"/>
      <c r="AM160" s="115"/>
      <c r="AN160" s="115"/>
      <c r="BR160" s="136"/>
      <c r="BS160" s="136"/>
      <c r="BT160" s="136"/>
      <c r="BU160" s="136"/>
      <c r="BV160" s="136"/>
      <c r="BW160" s="136"/>
      <c r="BX160" s="136"/>
      <c r="BY160" s="136"/>
      <c r="BZ160" s="136"/>
      <c r="CA160" s="136"/>
      <c r="CB160" s="136"/>
      <c r="CC160" s="136"/>
      <c r="CD160" s="136"/>
      <c r="CE160" s="136"/>
      <c r="CF160" s="136"/>
      <c r="CG160" s="136"/>
      <c r="CH160" s="136"/>
      <c r="CI160" s="136"/>
      <c r="CJ160" s="136"/>
      <c r="CK160" s="136"/>
      <c r="CL160" s="136"/>
      <c r="CM160" s="136"/>
      <c r="CN160" s="136"/>
      <c r="CO160" s="136"/>
      <c r="CP160" s="136"/>
      <c r="CQ160" s="136"/>
      <c r="CR160" s="136"/>
      <c r="CS160" s="136"/>
      <c r="CT160" s="136"/>
      <c r="CU160" s="136"/>
      <c r="CV160" s="136"/>
      <c r="CW160" s="136"/>
      <c r="CX160" s="133"/>
      <c r="DJ160" s="133"/>
      <c r="DK160" s="133"/>
      <c r="DL160" s="133"/>
      <c r="DM160" s="133"/>
      <c r="DN160" s="133"/>
      <c r="DO160" s="133"/>
      <c r="DP160" s="133"/>
      <c r="DQ160" s="133"/>
      <c r="DZ160" s="120"/>
      <c r="ES160" s="121"/>
      <c r="FC160" s="122"/>
      <c r="FD160" s="121"/>
      <c r="FE160" s="120"/>
      <c r="FJ160" s="119"/>
      <c r="FM160" s="120"/>
      <c r="FQ160" s="119"/>
      <c r="FS160" s="120"/>
      <c r="FY160" s="119"/>
      <c r="HN160" s="120"/>
      <c r="HO160" s="119"/>
      <c r="HQ160" s="120"/>
      <c r="HS160" s="119"/>
      <c r="HT160" s="120"/>
      <c r="HW160" s="119"/>
    </row>
    <row r="161" spans="6:231" ht="15" customHeight="1">
      <c r="F161" s="135"/>
      <c r="G161" s="135"/>
      <c r="H161" s="135"/>
      <c r="I161" s="135"/>
      <c r="J161" s="135"/>
      <c r="K161" s="115"/>
      <c r="L161" s="115"/>
      <c r="M161" s="115"/>
      <c r="N161" s="115"/>
      <c r="O161" s="115"/>
      <c r="P161" s="115"/>
      <c r="Q161" s="115"/>
      <c r="R161" s="115"/>
      <c r="S161" s="115"/>
      <c r="T161" s="115"/>
      <c r="U161" s="115"/>
      <c r="V161" s="115"/>
      <c r="W161" s="115"/>
      <c r="X161" s="115"/>
      <c r="Y161" s="115"/>
      <c r="Z161" s="115"/>
      <c r="AA161" s="115"/>
      <c r="AB161" s="115"/>
      <c r="AC161" s="115"/>
      <c r="AD161" s="115"/>
      <c r="AE161" s="115"/>
      <c r="AF161" s="115"/>
      <c r="AG161" s="115"/>
      <c r="AH161" s="115"/>
      <c r="AI161" s="115"/>
      <c r="AJ161" s="115"/>
      <c r="AK161" s="115"/>
      <c r="AL161" s="115"/>
      <c r="AM161" s="115"/>
      <c r="AN161" s="115"/>
      <c r="BR161" s="136"/>
      <c r="BS161" s="136"/>
      <c r="BT161" s="136"/>
      <c r="BU161" s="136"/>
      <c r="BV161" s="136"/>
      <c r="BW161" s="136"/>
      <c r="BX161" s="136"/>
      <c r="BY161" s="136"/>
      <c r="BZ161" s="136"/>
      <c r="CA161" s="136"/>
      <c r="CB161" s="136"/>
      <c r="CC161" s="136"/>
      <c r="CD161" s="136"/>
      <c r="CE161" s="136"/>
      <c r="CF161" s="136"/>
      <c r="CG161" s="136"/>
      <c r="CH161" s="136"/>
      <c r="CI161" s="136"/>
      <c r="CJ161" s="136"/>
      <c r="CK161" s="136"/>
      <c r="CL161" s="136"/>
      <c r="CM161" s="136"/>
      <c r="CN161" s="136"/>
      <c r="CO161" s="136"/>
      <c r="CP161" s="136"/>
      <c r="CQ161" s="136"/>
      <c r="CR161" s="136"/>
      <c r="CS161" s="136"/>
      <c r="CT161" s="136"/>
      <c r="CU161" s="136"/>
      <c r="CV161" s="136"/>
      <c r="CW161" s="136"/>
      <c r="CX161" s="133"/>
      <c r="DJ161" s="133"/>
      <c r="DK161" s="133"/>
      <c r="DL161" s="133"/>
      <c r="DM161" s="133"/>
      <c r="DN161" s="133"/>
      <c r="DO161" s="133"/>
      <c r="DP161" s="133"/>
      <c r="DQ161" s="133"/>
      <c r="DZ161" s="120"/>
      <c r="ES161" s="121"/>
      <c r="FC161" s="122"/>
      <c r="FD161" s="121"/>
      <c r="FE161" s="120"/>
      <c r="FJ161" s="119"/>
      <c r="FM161" s="120"/>
      <c r="FQ161" s="119"/>
      <c r="FS161" s="120"/>
      <c r="FY161" s="119"/>
      <c r="HN161" s="120"/>
      <c r="HO161" s="119"/>
      <c r="HQ161" s="120"/>
      <c r="HS161" s="119"/>
      <c r="HT161" s="120"/>
      <c r="HW161" s="119"/>
    </row>
    <row r="162" spans="6:231" ht="15" customHeight="1">
      <c r="F162" s="135"/>
      <c r="G162" s="135"/>
      <c r="H162" s="135"/>
      <c r="I162" s="135"/>
      <c r="J162" s="135"/>
      <c r="K162" s="115"/>
      <c r="L162" s="115"/>
      <c r="M162" s="115"/>
      <c r="N162" s="115"/>
      <c r="O162" s="115"/>
      <c r="P162" s="115"/>
      <c r="Q162" s="115"/>
      <c r="R162" s="115"/>
      <c r="S162" s="115"/>
      <c r="T162" s="115"/>
      <c r="U162" s="115"/>
      <c r="V162" s="115"/>
      <c r="W162" s="115"/>
      <c r="X162" s="115"/>
      <c r="Y162" s="115"/>
      <c r="Z162" s="115"/>
      <c r="AA162" s="115"/>
      <c r="AB162" s="115"/>
      <c r="AC162" s="115"/>
      <c r="AD162" s="115"/>
      <c r="AE162" s="115"/>
      <c r="AF162" s="115"/>
      <c r="AG162" s="115"/>
      <c r="AH162" s="115"/>
      <c r="AI162" s="115"/>
      <c r="AJ162" s="115"/>
      <c r="AK162" s="115"/>
      <c r="AL162" s="115"/>
      <c r="AM162" s="115"/>
      <c r="AN162" s="115"/>
      <c r="BR162" s="136"/>
      <c r="BS162" s="136"/>
      <c r="BT162" s="136"/>
      <c r="BU162" s="136"/>
      <c r="BV162" s="136"/>
      <c r="BW162" s="136"/>
      <c r="BX162" s="136"/>
      <c r="BY162" s="136"/>
      <c r="BZ162" s="136"/>
      <c r="CA162" s="136"/>
      <c r="CB162" s="136"/>
      <c r="CC162" s="136"/>
      <c r="CD162" s="136"/>
      <c r="CE162" s="136"/>
      <c r="CF162" s="136"/>
      <c r="CG162" s="136"/>
      <c r="CH162" s="136"/>
      <c r="CI162" s="136"/>
      <c r="CJ162" s="136"/>
      <c r="CK162" s="136"/>
      <c r="CL162" s="136"/>
      <c r="CM162" s="136"/>
      <c r="CN162" s="136"/>
      <c r="CO162" s="136"/>
      <c r="CP162" s="136"/>
      <c r="CQ162" s="136"/>
      <c r="CR162" s="136"/>
      <c r="CS162" s="136"/>
      <c r="CT162" s="136"/>
      <c r="CU162" s="136"/>
      <c r="CV162" s="136"/>
      <c r="CW162" s="136"/>
      <c r="CX162" s="133"/>
      <c r="DJ162" s="133"/>
      <c r="DK162" s="133"/>
      <c r="DL162" s="133"/>
      <c r="DM162" s="133"/>
      <c r="DN162" s="133"/>
      <c r="DO162" s="133"/>
      <c r="DP162" s="133"/>
      <c r="DQ162" s="133"/>
      <c r="DZ162" s="120"/>
      <c r="ES162" s="121"/>
      <c r="FC162" s="122"/>
      <c r="FD162" s="121"/>
      <c r="FE162" s="120"/>
      <c r="FJ162" s="119"/>
      <c r="FM162" s="120"/>
      <c r="FQ162" s="119"/>
      <c r="FS162" s="120"/>
      <c r="FY162" s="119"/>
      <c r="HN162" s="120"/>
      <c r="HO162" s="119"/>
      <c r="HQ162" s="120"/>
      <c r="HS162" s="119"/>
      <c r="HT162" s="120"/>
      <c r="HW162" s="119"/>
    </row>
    <row r="163" spans="6:231" ht="15" customHeight="1">
      <c r="F163" s="135"/>
      <c r="G163" s="135"/>
      <c r="H163" s="135"/>
      <c r="I163" s="135"/>
      <c r="J163" s="135"/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  <c r="U163" s="115"/>
      <c r="V163" s="115"/>
      <c r="W163" s="115"/>
      <c r="X163" s="115"/>
      <c r="Y163" s="115"/>
      <c r="Z163" s="115"/>
      <c r="AA163" s="115"/>
      <c r="AB163" s="115"/>
      <c r="AC163" s="115"/>
      <c r="AD163" s="115"/>
      <c r="AE163" s="115"/>
      <c r="AF163" s="115"/>
      <c r="AG163" s="115"/>
      <c r="AH163" s="115"/>
      <c r="AI163" s="115"/>
      <c r="AJ163" s="115"/>
      <c r="AK163" s="115"/>
      <c r="AL163" s="115"/>
      <c r="AM163" s="115"/>
      <c r="AN163" s="115"/>
      <c r="BR163" s="136"/>
      <c r="BS163" s="136"/>
      <c r="BT163" s="136"/>
      <c r="BU163" s="136"/>
      <c r="BV163" s="136"/>
      <c r="BW163" s="136"/>
      <c r="BX163" s="136"/>
      <c r="BY163" s="136"/>
      <c r="BZ163" s="136"/>
      <c r="CA163" s="136"/>
      <c r="CB163" s="136"/>
      <c r="CC163" s="136"/>
      <c r="CD163" s="136"/>
      <c r="CE163" s="136"/>
      <c r="CF163" s="136"/>
      <c r="CG163" s="136"/>
      <c r="CH163" s="136"/>
      <c r="CI163" s="136"/>
      <c r="CJ163" s="136"/>
      <c r="CK163" s="136"/>
      <c r="CL163" s="136"/>
      <c r="CM163" s="136"/>
      <c r="CN163" s="136"/>
      <c r="CO163" s="136"/>
      <c r="CP163" s="136"/>
      <c r="CQ163" s="136"/>
      <c r="CR163" s="136"/>
      <c r="CS163" s="136"/>
      <c r="CT163" s="136"/>
      <c r="CU163" s="136"/>
      <c r="CV163" s="136"/>
      <c r="CW163" s="136"/>
      <c r="CX163" s="133"/>
      <c r="DJ163" s="133"/>
      <c r="DK163" s="133"/>
      <c r="DL163" s="133"/>
      <c r="DM163" s="133"/>
      <c r="DN163" s="133"/>
      <c r="DO163" s="133"/>
      <c r="DP163" s="133"/>
      <c r="DQ163" s="133"/>
      <c r="DZ163" s="120"/>
      <c r="ES163" s="121"/>
      <c r="FC163" s="122"/>
      <c r="FD163" s="121"/>
      <c r="FE163" s="120"/>
      <c r="FJ163" s="119"/>
      <c r="FM163" s="120"/>
      <c r="FQ163" s="119"/>
      <c r="FS163" s="120"/>
      <c r="FY163" s="119"/>
      <c r="HN163" s="120"/>
      <c r="HO163" s="119"/>
      <c r="HQ163" s="120"/>
      <c r="HS163" s="119"/>
      <c r="HT163" s="120"/>
      <c r="HW163" s="119"/>
    </row>
    <row r="164" spans="6:231" ht="15" customHeight="1">
      <c r="F164" s="135"/>
      <c r="G164" s="135"/>
      <c r="H164" s="135"/>
      <c r="I164" s="135"/>
      <c r="J164" s="135"/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  <c r="U164" s="115"/>
      <c r="V164" s="115"/>
      <c r="W164" s="115"/>
      <c r="X164" s="115"/>
      <c r="Y164" s="115"/>
      <c r="Z164" s="115"/>
      <c r="AA164" s="115"/>
      <c r="AB164" s="115"/>
      <c r="AC164" s="115"/>
      <c r="AD164" s="115"/>
      <c r="AE164" s="115"/>
      <c r="AF164" s="115"/>
      <c r="AG164" s="115"/>
      <c r="AH164" s="115"/>
      <c r="AI164" s="115"/>
      <c r="AJ164" s="115"/>
      <c r="AK164" s="115"/>
      <c r="AL164" s="115"/>
      <c r="AM164" s="115"/>
      <c r="AN164" s="115"/>
      <c r="BR164" s="136"/>
      <c r="BS164" s="136"/>
      <c r="BT164" s="136"/>
      <c r="BU164" s="136"/>
      <c r="BV164" s="136"/>
      <c r="BW164" s="136"/>
      <c r="BX164" s="136"/>
      <c r="BY164" s="136"/>
      <c r="BZ164" s="136"/>
      <c r="CA164" s="136"/>
      <c r="CB164" s="136"/>
      <c r="CC164" s="136"/>
      <c r="CD164" s="136"/>
      <c r="CE164" s="136"/>
      <c r="CF164" s="136"/>
      <c r="CG164" s="136"/>
      <c r="CH164" s="136"/>
      <c r="CI164" s="136"/>
      <c r="CJ164" s="136"/>
      <c r="CK164" s="136"/>
      <c r="CL164" s="136"/>
      <c r="CM164" s="136"/>
      <c r="CN164" s="136"/>
      <c r="CO164" s="136"/>
      <c r="CP164" s="136"/>
      <c r="CQ164" s="136"/>
      <c r="CR164" s="136"/>
      <c r="CS164" s="136"/>
      <c r="CT164" s="136"/>
      <c r="CU164" s="136"/>
      <c r="CV164" s="136"/>
      <c r="CW164" s="136"/>
      <c r="CX164" s="133"/>
      <c r="DJ164" s="133"/>
      <c r="DK164" s="133"/>
      <c r="DL164" s="133"/>
      <c r="DM164" s="133"/>
      <c r="DN164" s="133"/>
      <c r="DO164" s="133"/>
      <c r="DP164" s="133"/>
      <c r="DQ164" s="133"/>
      <c r="DZ164" s="120"/>
      <c r="ES164" s="121"/>
      <c r="FC164" s="122"/>
      <c r="FD164" s="121"/>
      <c r="FE164" s="120"/>
      <c r="FJ164" s="119"/>
      <c r="FM164" s="120"/>
      <c r="FQ164" s="119"/>
      <c r="FS164" s="120"/>
      <c r="FY164" s="119"/>
      <c r="HN164" s="120"/>
      <c r="HO164" s="119"/>
      <c r="HQ164" s="120"/>
      <c r="HS164" s="119"/>
      <c r="HT164" s="120"/>
      <c r="HW164" s="119"/>
    </row>
    <row r="165" spans="6:231" ht="15" customHeight="1">
      <c r="F165" s="135"/>
      <c r="G165" s="135"/>
      <c r="H165" s="135"/>
      <c r="I165" s="135"/>
      <c r="J165" s="135"/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  <c r="Y165" s="115"/>
      <c r="Z165" s="115"/>
      <c r="AA165" s="115"/>
      <c r="AB165" s="115"/>
      <c r="AC165" s="115"/>
      <c r="AD165" s="115"/>
      <c r="AE165" s="115"/>
      <c r="AF165" s="115"/>
      <c r="AG165" s="115"/>
      <c r="AH165" s="115"/>
      <c r="AI165" s="115"/>
      <c r="AJ165" s="115"/>
      <c r="AK165" s="115"/>
      <c r="AL165" s="115"/>
      <c r="AM165" s="115"/>
      <c r="AN165" s="115"/>
      <c r="BR165" s="136"/>
      <c r="BS165" s="136"/>
      <c r="BT165" s="136"/>
      <c r="BU165" s="136"/>
      <c r="BV165" s="136"/>
      <c r="BW165" s="136"/>
      <c r="BX165" s="136"/>
      <c r="BY165" s="136"/>
      <c r="BZ165" s="136"/>
      <c r="CA165" s="136"/>
      <c r="CB165" s="136"/>
      <c r="CC165" s="136"/>
      <c r="CD165" s="136"/>
      <c r="CE165" s="136"/>
      <c r="CF165" s="136"/>
      <c r="CG165" s="136"/>
      <c r="CH165" s="136"/>
      <c r="CI165" s="136"/>
      <c r="CJ165" s="136"/>
      <c r="CK165" s="136"/>
      <c r="CL165" s="136"/>
      <c r="CM165" s="136"/>
      <c r="CN165" s="136"/>
      <c r="CO165" s="136"/>
      <c r="CP165" s="136"/>
      <c r="CQ165" s="136"/>
      <c r="CR165" s="136"/>
      <c r="CS165" s="136"/>
      <c r="CT165" s="136"/>
      <c r="CU165" s="136"/>
      <c r="CV165" s="136"/>
      <c r="CW165" s="136"/>
      <c r="CX165" s="133"/>
      <c r="DJ165" s="133"/>
      <c r="DK165" s="133"/>
      <c r="DL165" s="133"/>
      <c r="DM165" s="133"/>
      <c r="DN165" s="133"/>
      <c r="DO165" s="133"/>
      <c r="DP165" s="133"/>
      <c r="DQ165" s="133"/>
      <c r="DZ165" s="120"/>
      <c r="ES165" s="121"/>
      <c r="FC165" s="122"/>
      <c r="FD165" s="121"/>
      <c r="FE165" s="120"/>
      <c r="FJ165" s="119"/>
      <c r="FM165" s="120"/>
      <c r="FQ165" s="119"/>
      <c r="FS165" s="120"/>
      <c r="FY165" s="119"/>
      <c r="HN165" s="120"/>
      <c r="HO165" s="119"/>
      <c r="HQ165" s="120"/>
      <c r="HS165" s="119"/>
      <c r="HT165" s="120"/>
      <c r="HW165" s="119"/>
    </row>
    <row r="166" spans="6:231" ht="15" customHeight="1">
      <c r="F166" s="135"/>
      <c r="G166" s="135"/>
      <c r="H166" s="135"/>
      <c r="I166" s="135"/>
      <c r="J166" s="135"/>
      <c r="K166" s="115"/>
      <c r="L166" s="115"/>
      <c r="M166" s="115"/>
      <c r="N166" s="115"/>
      <c r="O166" s="115"/>
      <c r="P166" s="115"/>
      <c r="Q166" s="115"/>
      <c r="R166" s="115"/>
      <c r="S166" s="115"/>
      <c r="T166" s="115"/>
      <c r="U166" s="115"/>
      <c r="V166" s="115"/>
      <c r="W166" s="115"/>
      <c r="X166" s="115"/>
      <c r="Y166" s="115"/>
      <c r="Z166" s="115"/>
      <c r="AA166" s="115"/>
      <c r="AB166" s="115"/>
      <c r="AC166" s="115"/>
      <c r="AD166" s="115"/>
      <c r="AE166" s="115"/>
      <c r="AF166" s="115"/>
      <c r="AG166" s="115"/>
      <c r="AH166" s="115"/>
      <c r="AI166" s="115"/>
      <c r="AJ166" s="115"/>
      <c r="AK166" s="115"/>
      <c r="AL166" s="115"/>
      <c r="AM166" s="115"/>
      <c r="AN166" s="115"/>
      <c r="BR166" s="136"/>
      <c r="BS166" s="136"/>
      <c r="BT166" s="136"/>
      <c r="BU166" s="136"/>
      <c r="BV166" s="136"/>
      <c r="BW166" s="136"/>
      <c r="BX166" s="136"/>
      <c r="BY166" s="136"/>
      <c r="BZ166" s="136"/>
      <c r="CA166" s="136"/>
      <c r="CB166" s="136"/>
      <c r="CC166" s="136"/>
      <c r="CD166" s="136"/>
      <c r="CE166" s="136"/>
      <c r="CF166" s="136"/>
      <c r="CG166" s="136"/>
      <c r="CH166" s="136"/>
      <c r="CI166" s="136"/>
      <c r="CJ166" s="136"/>
      <c r="CK166" s="136"/>
      <c r="CL166" s="136"/>
      <c r="CM166" s="136"/>
      <c r="CN166" s="136"/>
      <c r="CO166" s="136"/>
      <c r="CP166" s="136"/>
      <c r="CQ166" s="136"/>
      <c r="CR166" s="136"/>
      <c r="CS166" s="136"/>
      <c r="CT166" s="136"/>
      <c r="CU166" s="136"/>
      <c r="CV166" s="136"/>
      <c r="CW166" s="136"/>
      <c r="CX166" s="133"/>
      <c r="DJ166" s="133"/>
      <c r="DK166" s="133"/>
      <c r="DL166" s="133"/>
      <c r="DM166" s="133"/>
      <c r="DN166" s="133"/>
      <c r="DO166" s="133"/>
      <c r="DP166" s="133"/>
      <c r="DQ166" s="133"/>
      <c r="DZ166" s="120"/>
      <c r="ES166" s="121"/>
      <c r="FC166" s="122"/>
      <c r="FD166" s="121"/>
      <c r="FE166" s="120"/>
      <c r="FJ166" s="119"/>
      <c r="FM166" s="120"/>
      <c r="FQ166" s="119"/>
      <c r="FS166" s="120"/>
      <c r="FY166" s="119"/>
      <c r="HN166" s="120"/>
      <c r="HO166" s="119"/>
      <c r="HQ166" s="120"/>
      <c r="HS166" s="119"/>
      <c r="HT166" s="120"/>
      <c r="HW166" s="119"/>
    </row>
    <row r="167" spans="6:231" ht="15" customHeight="1">
      <c r="F167" s="135"/>
      <c r="G167" s="135"/>
      <c r="H167" s="135"/>
      <c r="I167" s="135"/>
      <c r="J167" s="135"/>
      <c r="K167" s="115"/>
      <c r="L167" s="115"/>
      <c r="M167" s="115"/>
      <c r="N167" s="115"/>
      <c r="O167" s="115"/>
      <c r="P167" s="115"/>
      <c r="Q167" s="115"/>
      <c r="R167" s="115"/>
      <c r="S167" s="115"/>
      <c r="T167" s="115"/>
      <c r="U167" s="115"/>
      <c r="V167" s="115"/>
      <c r="W167" s="115"/>
      <c r="X167" s="115"/>
      <c r="Y167" s="115"/>
      <c r="Z167" s="115"/>
      <c r="AA167" s="115"/>
      <c r="AB167" s="115"/>
      <c r="AC167" s="115"/>
      <c r="AD167" s="115"/>
      <c r="AE167" s="115"/>
      <c r="AF167" s="115"/>
      <c r="AG167" s="115"/>
      <c r="AH167" s="115"/>
      <c r="AI167" s="115"/>
      <c r="AJ167" s="115"/>
      <c r="AK167" s="115"/>
      <c r="AL167" s="115"/>
      <c r="AM167" s="115"/>
      <c r="AN167" s="115"/>
      <c r="BR167" s="136"/>
      <c r="BS167" s="136"/>
      <c r="BT167" s="136"/>
      <c r="BU167" s="136"/>
      <c r="BV167" s="136"/>
      <c r="BW167" s="136"/>
      <c r="BX167" s="136"/>
      <c r="BY167" s="136"/>
      <c r="BZ167" s="136"/>
      <c r="CA167" s="136"/>
      <c r="CB167" s="136"/>
      <c r="CC167" s="136"/>
      <c r="CD167" s="136"/>
      <c r="CE167" s="136"/>
      <c r="CF167" s="136"/>
      <c r="CG167" s="136"/>
      <c r="CH167" s="136"/>
      <c r="CI167" s="136"/>
      <c r="CJ167" s="136"/>
      <c r="CK167" s="136"/>
      <c r="CL167" s="136"/>
      <c r="CM167" s="136"/>
      <c r="CN167" s="136"/>
      <c r="CO167" s="136"/>
      <c r="CP167" s="136"/>
      <c r="CQ167" s="136"/>
      <c r="CR167" s="136"/>
      <c r="CS167" s="136"/>
      <c r="CT167" s="136"/>
      <c r="CU167" s="136"/>
      <c r="CV167" s="136"/>
      <c r="CW167" s="136"/>
      <c r="CX167" s="133"/>
      <c r="DJ167" s="133"/>
      <c r="DK167" s="133"/>
      <c r="DL167" s="133"/>
      <c r="DM167" s="133"/>
      <c r="DN167" s="133"/>
      <c r="DO167" s="133"/>
      <c r="DP167" s="133"/>
      <c r="DQ167" s="133"/>
      <c r="DZ167" s="120"/>
      <c r="ES167" s="121"/>
      <c r="FC167" s="122"/>
      <c r="FD167" s="121"/>
      <c r="FE167" s="120"/>
      <c r="FJ167" s="119"/>
      <c r="FM167" s="120"/>
      <c r="FQ167" s="119"/>
      <c r="FS167" s="120"/>
      <c r="FY167" s="119"/>
      <c r="HN167" s="120"/>
      <c r="HO167" s="119"/>
      <c r="HQ167" s="120"/>
      <c r="HS167" s="119"/>
      <c r="HT167" s="120"/>
      <c r="HW167" s="119"/>
    </row>
    <row r="168" spans="6:231" ht="15" customHeight="1">
      <c r="F168" s="135"/>
      <c r="G168" s="135"/>
      <c r="H168" s="135"/>
      <c r="I168" s="135"/>
      <c r="J168" s="135"/>
      <c r="K168" s="115"/>
      <c r="L168" s="115"/>
      <c r="M168" s="115"/>
      <c r="N168" s="115"/>
      <c r="O168" s="115"/>
      <c r="P168" s="115"/>
      <c r="Q168" s="115"/>
      <c r="R168" s="115"/>
      <c r="S168" s="115"/>
      <c r="T168" s="115"/>
      <c r="U168" s="115"/>
      <c r="V168" s="115"/>
      <c r="W168" s="115"/>
      <c r="X168" s="115"/>
      <c r="Y168" s="115"/>
      <c r="Z168" s="115"/>
      <c r="AA168" s="115"/>
      <c r="AB168" s="115"/>
      <c r="AC168" s="115"/>
      <c r="AD168" s="115"/>
      <c r="AE168" s="115"/>
      <c r="AF168" s="115"/>
      <c r="AG168" s="115"/>
      <c r="AH168" s="115"/>
      <c r="AI168" s="115"/>
      <c r="AJ168" s="115"/>
      <c r="AK168" s="115"/>
      <c r="AL168" s="115"/>
      <c r="AM168" s="115"/>
      <c r="AN168" s="115"/>
      <c r="BR168" s="136"/>
      <c r="BS168" s="136"/>
      <c r="BT168" s="136"/>
      <c r="BU168" s="136"/>
      <c r="BV168" s="136"/>
      <c r="BW168" s="136"/>
      <c r="BX168" s="136"/>
      <c r="BY168" s="136"/>
      <c r="BZ168" s="136"/>
      <c r="CA168" s="136"/>
      <c r="CB168" s="136"/>
      <c r="CC168" s="136"/>
      <c r="CD168" s="136"/>
      <c r="CE168" s="136"/>
      <c r="CF168" s="136"/>
      <c r="CG168" s="136"/>
      <c r="CH168" s="136"/>
      <c r="CI168" s="136"/>
      <c r="CJ168" s="136"/>
      <c r="CK168" s="136"/>
      <c r="CL168" s="136"/>
      <c r="CM168" s="136"/>
      <c r="CN168" s="136"/>
      <c r="CO168" s="136"/>
      <c r="CP168" s="136"/>
      <c r="CQ168" s="136"/>
      <c r="CR168" s="136"/>
      <c r="CS168" s="136"/>
      <c r="CT168" s="136"/>
      <c r="CU168" s="136"/>
      <c r="CV168" s="136"/>
      <c r="CW168" s="136"/>
      <c r="CX168" s="133"/>
      <c r="DJ168" s="133"/>
      <c r="DK168" s="133"/>
      <c r="DL168" s="133"/>
      <c r="DM168" s="133"/>
      <c r="DN168" s="133"/>
      <c r="DO168" s="133"/>
      <c r="DP168" s="133"/>
      <c r="DQ168" s="133"/>
      <c r="DZ168" s="120"/>
      <c r="ES168" s="121"/>
      <c r="FC168" s="122"/>
      <c r="FD168" s="121"/>
      <c r="FE168" s="120"/>
      <c r="FJ168" s="119"/>
      <c r="FM168" s="120"/>
      <c r="FQ168" s="119"/>
      <c r="FS168" s="120"/>
      <c r="FY168" s="119"/>
      <c r="HN168" s="120"/>
      <c r="HO168" s="119"/>
      <c r="HQ168" s="120"/>
      <c r="HS168" s="119"/>
      <c r="HT168" s="120"/>
      <c r="HW168" s="119"/>
    </row>
    <row r="169" spans="6:231" ht="15" customHeight="1">
      <c r="F169" s="135"/>
      <c r="G169" s="135"/>
      <c r="H169" s="135"/>
      <c r="I169" s="135"/>
      <c r="J169" s="135"/>
      <c r="K169" s="115"/>
      <c r="L169" s="115"/>
      <c r="M169" s="115"/>
      <c r="N169" s="115"/>
      <c r="O169" s="115"/>
      <c r="P169" s="115"/>
      <c r="Q169" s="115"/>
      <c r="R169" s="115"/>
      <c r="S169" s="115"/>
      <c r="T169" s="115"/>
      <c r="U169" s="115"/>
      <c r="V169" s="115"/>
      <c r="W169" s="115"/>
      <c r="X169" s="115"/>
      <c r="Y169" s="115"/>
      <c r="Z169" s="115"/>
      <c r="AA169" s="115"/>
      <c r="AB169" s="115"/>
      <c r="AC169" s="115"/>
      <c r="AD169" s="115"/>
      <c r="AE169" s="115"/>
      <c r="AF169" s="115"/>
      <c r="AG169" s="115"/>
      <c r="AH169" s="115"/>
      <c r="AI169" s="115"/>
      <c r="AJ169" s="115"/>
      <c r="AK169" s="115"/>
      <c r="AL169" s="115"/>
      <c r="AM169" s="115"/>
      <c r="AN169" s="115"/>
      <c r="BR169" s="136"/>
      <c r="BS169" s="136"/>
      <c r="BT169" s="136"/>
      <c r="BU169" s="136"/>
      <c r="BV169" s="136"/>
      <c r="BW169" s="136"/>
      <c r="BX169" s="136"/>
      <c r="BY169" s="136"/>
      <c r="BZ169" s="136"/>
      <c r="CA169" s="136"/>
      <c r="CB169" s="136"/>
      <c r="CC169" s="136"/>
      <c r="CD169" s="136"/>
      <c r="CE169" s="136"/>
      <c r="CF169" s="136"/>
      <c r="CG169" s="136"/>
      <c r="CH169" s="136"/>
      <c r="CI169" s="136"/>
      <c r="CJ169" s="136"/>
      <c r="CK169" s="136"/>
      <c r="CL169" s="136"/>
      <c r="CM169" s="136"/>
      <c r="CN169" s="136"/>
      <c r="CO169" s="136"/>
      <c r="CP169" s="136"/>
      <c r="CQ169" s="136"/>
      <c r="CR169" s="136"/>
      <c r="CS169" s="136"/>
      <c r="CT169" s="136"/>
      <c r="CU169" s="136"/>
      <c r="CV169" s="136"/>
      <c r="CW169" s="136"/>
      <c r="CX169" s="133"/>
      <c r="DJ169" s="133"/>
      <c r="DK169" s="133"/>
      <c r="DL169" s="133"/>
      <c r="DM169" s="133"/>
      <c r="DN169" s="133"/>
      <c r="DO169" s="133"/>
      <c r="DP169" s="133"/>
      <c r="DQ169" s="133"/>
      <c r="DZ169" s="120"/>
      <c r="ES169" s="121"/>
      <c r="FC169" s="122"/>
      <c r="FD169" s="121"/>
      <c r="FE169" s="120"/>
      <c r="FJ169" s="119"/>
      <c r="FM169" s="120"/>
      <c r="FQ169" s="119"/>
      <c r="FS169" s="120"/>
      <c r="FY169" s="119"/>
      <c r="HN169" s="120"/>
      <c r="HO169" s="119"/>
      <c r="HQ169" s="120"/>
      <c r="HS169" s="119"/>
      <c r="HT169" s="120"/>
      <c r="HW169" s="119"/>
    </row>
    <row r="170" spans="6:231" ht="15" customHeight="1">
      <c r="F170" s="135"/>
      <c r="G170" s="135"/>
      <c r="H170" s="135"/>
      <c r="I170" s="135"/>
      <c r="J170" s="135"/>
      <c r="K170" s="115"/>
      <c r="L170" s="115"/>
      <c r="M170" s="115"/>
      <c r="N170" s="115"/>
      <c r="O170" s="115"/>
      <c r="P170" s="115"/>
      <c r="Q170" s="115"/>
      <c r="R170" s="115"/>
      <c r="S170" s="115"/>
      <c r="T170" s="115"/>
      <c r="U170" s="115"/>
      <c r="V170" s="115"/>
      <c r="W170" s="115"/>
      <c r="X170" s="115"/>
      <c r="Y170" s="115"/>
      <c r="Z170" s="115"/>
      <c r="AA170" s="115"/>
      <c r="AB170" s="115"/>
      <c r="AC170" s="115"/>
      <c r="AD170" s="115"/>
      <c r="AE170" s="115"/>
      <c r="AF170" s="115"/>
      <c r="AG170" s="115"/>
      <c r="AH170" s="115"/>
      <c r="AI170" s="115"/>
      <c r="AJ170" s="115"/>
      <c r="AK170" s="115"/>
      <c r="AL170" s="115"/>
      <c r="AM170" s="115"/>
      <c r="AN170" s="115"/>
      <c r="BR170" s="136"/>
      <c r="BS170" s="136"/>
      <c r="BT170" s="136"/>
      <c r="BU170" s="136"/>
      <c r="BV170" s="136"/>
      <c r="BW170" s="136"/>
      <c r="BX170" s="136"/>
      <c r="BY170" s="136"/>
      <c r="BZ170" s="136"/>
      <c r="CA170" s="136"/>
      <c r="CB170" s="136"/>
      <c r="CC170" s="136"/>
      <c r="CD170" s="136"/>
      <c r="CE170" s="136"/>
      <c r="CF170" s="136"/>
      <c r="CG170" s="136"/>
      <c r="CH170" s="136"/>
      <c r="CI170" s="136"/>
      <c r="CJ170" s="136"/>
      <c r="CK170" s="136"/>
      <c r="CL170" s="136"/>
      <c r="CM170" s="136"/>
      <c r="CN170" s="136"/>
      <c r="CO170" s="136"/>
      <c r="CP170" s="136"/>
      <c r="CQ170" s="136"/>
      <c r="CR170" s="136"/>
      <c r="CS170" s="136"/>
      <c r="CT170" s="136"/>
      <c r="CU170" s="136"/>
      <c r="CV170" s="136"/>
      <c r="CW170" s="136"/>
      <c r="CX170" s="133"/>
      <c r="DJ170" s="133"/>
      <c r="DK170" s="133"/>
      <c r="DL170" s="133"/>
      <c r="DM170" s="133"/>
      <c r="DN170" s="133"/>
      <c r="DO170" s="133"/>
      <c r="DP170" s="133"/>
      <c r="DQ170" s="133"/>
      <c r="DZ170" s="120"/>
      <c r="ES170" s="121"/>
      <c r="FC170" s="122"/>
      <c r="FD170" s="121"/>
      <c r="FE170" s="120"/>
      <c r="FJ170" s="119"/>
      <c r="FM170" s="120"/>
      <c r="FQ170" s="119"/>
      <c r="FS170" s="120"/>
      <c r="FY170" s="119"/>
      <c r="HN170" s="120"/>
      <c r="HO170" s="119"/>
      <c r="HQ170" s="120"/>
      <c r="HS170" s="119"/>
      <c r="HT170" s="120"/>
      <c r="HW170" s="119"/>
    </row>
    <row r="171" spans="6:231" ht="15" customHeight="1">
      <c r="F171" s="135"/>
      <c r="G171" s="135"/>
      <c r="H171" s="135"/>
      <c r="I171" s="135"/>
      <c r="J171" s="135"/>
      <c r="K171" s="115"/>
      <c r="L171" s="115"/>
      <c r="M171" s="115"/>
      <c r="N171" s="115"/>
      <c r="O171" s="115"/>
      <c r="P171" s="115"/>
      <c r="Q171" s="115"/>
      <c r="R171" s="115"/>
      <c r="S171" s="115"/>
      <c r="T171" s="115"/>
      <c r="U171" s="115"/>
      <c r="V171" s="115"/>
      <c r="W171" s="115"/>
      <c r="X171" s="115"/>
      <c r="Y171" s="115"/>
      <c r="Z171" s="115"/>
      <c r="AA171" s="115"/>
      <c r="AB171" s="115"/>
      <c r="AC171" s="115"/>
      <c r="AD171" s="115"/>
      <c r="AE171" s="115"/>
      <c r="AF171" s="115"/>
      <c r="AG171" s="115"/>
      <c r="AH171" s="115"/>
      <c r="AI171" s="115"/>
      <c r="AJ171" s="115"/>
      <c r="AK171" s="115"/>
      <c r="AL171" s="115"/>
      <c r="AM171" s="115"/>
      <c r="AN171" s="115"/>
      <c r="BR171" s="136"/>
      <c r="BS171" s="136"/>
      <c r="BT171" s="136"/>
      <c r="BU171" s="136"/>
      <c r="BV171" s="136"/>
      <c r="BW171" s="136"/>
      <c r="BX171" s="136"/>
      <c r="BY171" s="136"/>
      <c r="BZ171" s="136"/>
      <c r="CA171" s="136"/>
      <c r="CB171" s="136"/>
      <c r="CC171" s="136"/>
      <c r="CD171" s="136"/>
      <c r="CE171" s="136"/>
      <c r="CF171" s="136"/>
      <c r="CG171" s="136"/>
      <c r="CH171" s="136"/>
      <c r="CI171" s="136"/>
      <c r="CJ171" s="136"/>
      <c r="CK171" s="136"/>
      <c r="CL171" s="136"/>
      <c r="CM171" s="136"/>
      <c r="CN171" s="136"/>
      <c r="CO171" s="136"/>
      <c r="CP171" s="136"/>
      <c r="CQ171" s="136"/>
      <c r="CR171" s="136"/>
      <c r="CS171" s="136"/>
      <c r="CT171" s="136"/>
      <c r="CU171" s="136"/>
      <c r="CV171" s="136"/>
      <c r="CW171" s="136"/>
      <c r="CX171" s="133"/>
      <c r="DJ171" s="133"/>
      <c r="DK171" s="133"/>
      <c r="DL171" s="133"/>
      <c r="DM171" s="133"/>
      <c r="DN171" s="133"/>
      <c r="DO171" s="133"/>
      <c r="DP171" s="133"/>
      <c r="DQ171" s="133"/>
      <c r="DZ171" s="120"/>
      <c r="ES171" s="121"/>
      <c r="FC171" s="122"/>
      <c r="FD171" s="121"/>
      <c r="FE171" s="120"/>
      <c r="FJ171" s="119"/>
      <c r="FM171" s="120"/>
      <c r="FQ171" s="119"/>
      <c r="FS171" s="120"/>
      <c r="FY171" s="119"/>
      <c r="HN171" s="120"/>
      <c r="HO171" s="119"/>
      <c r="HQ171" s="120"/>
      <c r="HS171" s="119"/>
      <c r="HT171" s="120"/>
      <c r="HW171" s="119"/>
    </row>
  </sheetData>
  <sheetProtection/>
  <mergeCells count="23">
    <mergeCell ref="CX2:DB2"/>
    <mergeCell ref="BO2:BS2"/>
    <mergeCell ref="CD2:CH2"/>
    <mergeCell ref="CI2:CM2"/>
    <mergeCell ref="BT2:BX2"/>
    <mergeCell ref="BY2:CC2"/>
    <mergeCell ref="CS2:CW2"/>
    <mergeCell ref="AA2:AE2"/>
    <mergeCell ref="AF2:AJ2"/>
    <mergeCell ref="AK2:AO2"/>
    <mergeCell ref="CN2:CR2"/>
    <mergeCell ref="BE2:BI2"/>
    <mergeCell ref="BJ2:BN2"/>
    <mergeCell ref="B1:T1"/>
    <mergeCell ref="A2:A3"/>
    <mergeCell ref="AP2:AT2"/>
    <mergeCell ref="AZ2:BD2"/>
    <mergeCell ref="B2:F2"/>
    <mergeCell ref="G2:K2"/>
    <mergeCell ref="L2:P2"/>
    <mergeCell ref="V2:Z2"/>
    <mergeCell ref="AU2:AY2"/>
    <mergeCell ref="Q2:U2"/>
  </mergeCells>
  <printOptions/>
  <pageMargins left="0.3937007874015748" right="0" top="0.1968503937007874" bottom="0" header="0" footer="0"/>
  <pageSetup horizontalDpi="600" verticalDpi="600" orientation="landscape" paperSize="9" scale="88" r:id="rId1"/>
  <colBreaks count="2" manualBreakCount="2">
    <brk id="46" max="65535" man="1"/>
    <brk id="7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2012-01-21T18:41:44Z</cp:lastPrinted>
  <dcterms:created xsi:type="dcterms:W3CDTF">1996-10-08T23:32:33Z</dcterms:created>
  <dcterms:modified xsi:type="dcterms:W3CDTF">2012-01-21T18:42:56Z</dcterms:modified>
  <cp:category/>
  <cp:version/>
  <cp:contentType/>
  <cp:contentStatus/>
</cp:coreProperties>
</file>